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landisk-smile\disk1\2021SNOW\GALLIUM\SHOP用\"/>
    </mc:Choice>
  </mc:AlternateContent>
  <xr:revisionPtr revIDLastSave="0" documentId="13_ncr:1_{F5C0B8E6-1807-44DA-8269-A469D0C61694}" xr6:coauthVersionLast="45" xr6:coauthVersionMax="45" xr10:uidLastSave="{00000000-0000-0000-0000-000000000000}"/>
  <bookViews>
    <workbookView xWindow="30" yWindow="0" windowWidth="22140" windowHeight="15000" activeTab="2" xr2:uid="{00000000-000D-0000-FFFF-FFFF00000000}"/>
  </bookViews>
  <sheets>
    <sheet name="案内文" sheetId="2" r:id="rId1"/>
    <sheet name="ﾌﾟﾚｾﾞﾝﾄ製品申込書" sheetId="3" r:id="rId2"/>
    <sheet name="発注書" sheetId="1" r:id="rId3"/>
    <sheet name="FO限定販売品発注書" sheetId="5" r:id="rId4"/>
  </sheets>
  <definedNames>
    <definedName name="_xlnm.Print_Area" localSheetId="3">FO限定販売品発注書!$A$1:$Q$54</definedName>
    <definedName name="_xlnm.Print_Area" localSheetId="0">案内文!$A$1:$M$66</definedName>
    <definedName name="_xlnm.Print_Area" localSheetId="2">発注書!$A$1:$Q$280</definedName>
    <definedName name="_xlnm.Print_Titles" localSheetId="2">発注書!$1:$24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8" i="5" l="1"/>
  <c r="I29" i="5" s="1"/>
  <c r="I31" i="5"/>
  <c r="I32" i="5" s="1"/>
  <c r="I34" i="5"/>
  <c r="I35" i="5"/>
  <c r="K28" i="5"/>
  <c r="M28" i="5"/>
  <c r="O28" i="5"/>
  <c r="O31" i="5"/>
  <c r="M31" i="5"/>
  <c r="K31" i="5"/>
  <c r="K34" i="5"/>
  <c r="M34" i="5"/>
  <c r="O34" i="5"/>
  <c r="R163" i="1" l="1"/>
  <c r="R165" i="1" l="1"/>
  <c r="R258" i="1" l="1"/>
  <c r="R259" i="1"/>
  <c r="R260" i="1"/>
  <c r="R262" i="1"/>
  <c r="R263" i="1"/>
  <c r="R276" i="1"/>
  <c r="R275" i="1"/>
  <c r="R270" i="1"/>
  <c r="R266" i="1"/>
  <c r="R267" i="1"/>
  <c r="R268" i="1"/>
  <c r="R269" i="1"/>
  <c r="R271" i="1"/>
  <c r="R272" i="1"/>
  <c r="R273" i="1"/>
  <c r="R171" i="1" l="1"/>
  <c r="R77" i="1"/>
  <c r="J42" i="3" l="1"/>
  <c r="J41" i="3"/>
  <c r="J40" i="3"/>
  <c r="J39" i="3"/>
  <c r="J38" i="3"/>
  <c r="J37" i="3"/>
  <c r="J36" i="3"/>
  <c r="J35" i="3"/>
  <c r="J34" i="3"/>
  <c r="J33" i="3"/>
  <c r="J32" i="3"/>
  <c r="J31" i="3"/>
  <c r="J30" i="3"/>
  <c r="J29" i="3"/>
  <c r="J28" i="3"/>
  <c r="J27" i="3"/>
  <c r="J24" i="3"/>
  <c r="J23" i="3"/>
  <c r="J43" i="3" l="1"/>
  <c r="R38" i="1"/>
  <c r="R39" i="1"/>
  <c r="R261" i="1" l="1"/>
  <c r="R274" i="1"/>
  <c r="R277" i="1"/>
  <c r="R264" i="1"/>
  <c r="R265" i="1"/>
  <c r="R278" i="1"/>
  <c r="R279" i="1"/>
  <c r="R280" i="1"/>
  <c r="R173" i="1"/>
  <c r="R216" i="1"/>
  <c r="R166" i="1"/>
  <c r="R167" i="1"/>
  <c r="R153" i="1"/>
  <c r="R154" i="1"/>
  <c r="R155" i="1"/>
  <c r="R156" i="1"/>
  <c r="R157" i="1"/>
  <c r="R158" i="1"/>
  <c r="R159" i="1"/>
  <c r="R160" i="1"/>
  <c r="R162" i="1"/>
  <c r="R168" i="1"/>
  <c r="R169" i="1"/>
  <c r="R170" i="1"/>
  <c r="R172" i="1"/>
  <c r="R215" i="1"/>
  <c r="R123" i="1" l="1"/>
  <c r="R124" i="1"/>
  <c r="R125" i="1"/>
  <c r="R126" i="1"/>
  <c r="R48" i="1" l="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8" i="1"/>
  <c r="R79" i="1"/>
  <c r="R80" i="1"/>
  <c r="R81" i="1"/>
  <c r="R82" i="1"/>
  <c r="R83" i="1"/>
  <c r="R84" i="1"/>
  <c r="R85" i="1"/>
  <c r="R86" i="1"/>
  <c r="R87" i="1"/>
  <c r="R88" i="1"/>
  <c r="R89" i="1"/>
  <c r="R90" i="1"/>
  <c r="R91" i="1"/>
  <c r="R92" i="1"/>
  <c r="R94" i="1"/>
  <c r="R93"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7" i="1"/>
  <c r="R128" i="1"/>
  <c r="R129" i="1"/>
  <c r="R130" i="1"/>
  <c r="R131" i="1"/>
  <c r="R132" i="1"/>
  <c r="R133" i="1"/>
  <c r="R135" i="1"/>
  <c r="R136" i="1"/>
  <c r="R137" i="1"/>
  <c r="R138" i="1"/>
  <c r="R139" i="1"/>
  <c r="R140" i="1"/>
  <c r="R141" i="1"/>
  <c r="R142" i="1"/>
  <c r="R143" i="1"/>
  <c r="R144" i="1"/>
  <c r="R145" i="1"/>
  <c r="R146" i="1"/>
  <c r="R147" i="1"/>
  <c r="R148" i="1"/>
  <c r="R149" i="1"/>
  <c r="R150" i="1"/>
  <c r="R151" i="1"/>
  <c r="R152" i="1"/>
  <c r="R281" i="1" l="1"/>
  <c r="G10" i="3" s="1"/>
  <c r="H15" i="3" s="1"/>
</calcChain>
</file>

<file path=xl/sharedStrings.xml><?xml version="1.0" encoding="utf-8"?>
<sst xmlns="http://schemas.openxmlformats.org/spreadsheetml/2006/main" count="2806" uniqueCount="862">
  <si>
    <t>小売店名／</t>
  </si>
  <si>
    <t>電話番号／</t>
  </si>
  <si>
    <t>ご住所／</t>
  </si>
  <si>
    <t>ご担当者／</t>
  </si>
  <si>
    <t>お支払条件／</t>
    <phoneticPr fontId="5"/>
  </si>
  <si>
    <t>取扱代理店名／</t>
    <phoneticPr fontId="5"/>
  </si>
  <si>
    <t>2020/2021 GALLIUM 早 期 発 注 書</t>
    <rPh sb="18" eb="19">
      <t>ハヤ</t>
    </rPh>
    <rPh sb="20" eb="21">
      <t>キ</t>
    </rPh>
    <phoneticPr fontId="5"/>
  </si>
  <si>
    <t>　※「2020‐2021 小売店、代理店用カタログ」掲載順に記載しています。</t>
    <rPh sb="26" eb="28">
      <t>ケイサイ</t>
    </rPh>
    <rPh sb="28" eb="29">
      <t>ジュン</t>
    </rPh>
    <rPh sb="30" eb="32">
      <t>キサイ</t>
    </rPh>
    <phoneticPr fontId="5"/>
  </si>
  <si>
    <t>　早期発注締切日 ／ 2020年3月19日（金）</t>
    <rPh sb="1" eb="3">
      <t>ソウキ</t>
    </rPh>
    <rPh sb="3" eb="5">
      <t>ハッチュウ</t>
    </rPh>
    <rPh sb="22" eb="23">
      <t>キン</t>
    </rPh>
    <phoneticPr fontId="5"/>
  </si>
  <si>
    <t>品　番</t>
    <phoneticPr fontId="5"/>
  </si>
  <si>
    <t>商　  品　  名</t>
    <phoneticPr fontId="5"/>
  </si>
  <si>
    <t>発注数・希望納期</t>
  </si>
  <si>
    <t>掲載</t>
    <rPh sb="0" eb="2">
      <t>ケイサイ</t>
    </rPh>
    <phoneticPr fontId="3"/>
  </si>
  <si>
    <t>30ml</t>
  </si>
  <si>
    <t>GS3301</t>
  </si>
  <si>
    <t>GIGA SPEED Maxfluor(30ml)</t>
  </si>
  <si>
    <t>GS3303</t>
  </si>
  <si>
    <t>GIGA SPEED Maxfluor SUPER Wet(30ml)</t>
  </si>
  <si>
    <t>GS2401</t>
  </si>
  <si>
    <t>各5g</t>
    <rPh sb="0" eb="1">
      <t>カク</t>
    </rPh>
    <phoneticPr fontId="5"/>
  </si>
  <si>
    <t>GS1201</t>
  </si>
  <si>
    <t>30g</t>
  </si>
  <si>
    <t>100g</t>
  </si>
  <si>
    <t>GS1301</t>
  </si>
  <si>
    <t>Liquid/15ml、Solid/各5g</t>
    <rPh sb="18" eb="19">
      <t>カク</t>
    </rPh>
    <phoneticPr fontId="5"/>
  </si>
  <si>
    <t>各15ml</t>
    <rPh sb="0" eb="1">
      <t>カク</t>
    </rPh>
    <phoneticPr fontId="5"/>
  </si>
  <si>
    <t>GS3304</t>
  </si>
  <si>
    <t>GS4004</t>
  </si>
  <si>
    <t>GIGA SPEED BN_BLOCK(50g)</t>
  </si>
  <si>
    <t>50g</t>
  </si>
  <si>
    <t>30ml</t>
    <phoneticPr fontId="5"/>
  </si>
  <si>
    <t>GS2103</t>
    <phoneticPr fontId="5"/>
  </si>
  <si>
    <t>10g</t>
    <phoneticPr fontId="5"/>
  </si>
  <si>
    <t>GS2303</t>
    <phoneticPr fontId="5"/>
  </si>
  <si>
    <t>GS2203</t>
    <phoneticPr fontId="5"/>
  </si>
  <si>
    <t>GS1102</t>
    <phoneticPr fontId="5"/>
  </si>
  <si>
    <t>20g</t>
    <phoneticPr fontId="5"/>
  </si>
  <si>
    <t>30g</t>
    <phoneticPr fontId="5"/>
  </si>
  <si>
    <t>100g</t>
    <phoneticPr fontId="5"/>
  </si>
  <si>
    <t>GS4012</t>
    <phoneticPr fontId="3"/>
  </si>
  <si>
    <t>GS4011</t>
    <phoneticPr fontId="3"/>
  </si>
  <si>
    <t>GIGA SPEED Maxfluor JET</t>
    <phoneticPr fontId="5"/>
  </si>
  <si>
    <t>50g</t>
    <phoneticPr fontId="5"/>
  </si>
  <si>
    <t>GS3103</t>
    <phoneticPr fontId="5"/>
  </si>
  <si>
    <t>個</t>
  </si>
  <si>
    <t>個</t>
    <rPh sb="0" eb="1">
      <t>コ</t>
    </rPh>
    <phoneticPr fontId="5"/>
  </si>
  <si>
    <t>ｾｯﾄ</t>
    <phoneticPr fontId="5"/>
  </si>
  <si>
    <t>ｾｯﾄ</t>
  </si>
  <si>
    <t>袋</t>
    <rPh sb="0" eb="1">
      <t>フクロ</t>
    </rPh>
    <phoneticPr fontId="5"/>
  </si>
  <si>
    <t>9／</t>
    <phoneticPr fontId="3"/>
  </si>
  <si>
    <t>10／</t>
    <phoneticPr fontId="3"/>
  </si>
  <si>
    <t>11／</t>
    <phoneticPr fontId="3"/>
  </si>
  <si>
    <t>12/</t>
    <phoneticPr fontId="3"/>
  </si>
  <si>
    <t>GS5006</t>
  </si>
  <si>
    <t>METALLIC ION_BLOCK Dry(50g)</t>
    <phoneticPr fontId="5"/>
  </si>
  <si>
    <t>GS5007</t>
  </si>
  <si>
    <t>METALLIC ION_BLOCK Moist(50g)</t>
    <phoneticPr fontId="5"/>
  </si>
  <si>
    <t>GS5008</t>
  </si>
  <si>
    <t>METALLIC ION_BLOCK Wet(50g)</t>
    <phoneticPr fontId="5"/>
  </si>
  <si>
    <t>100g</t>
    <phoneticPr fontId="3"/>
  </si>
  <si>
    <t>ｻｲｽﾞ</t>
    <phoneticPr fontId="5"/>
  </si>
  <si>
    <t>ﾛｯﾄ</t>
  </si>
  <si>
    <t>ﾛｯﾄ</t>
    <phoneticPr fontId="3"/>
  </si>
  <si>
    <t>GIGA SPEED Maxfluor Dry(30ml)</t>
    <phoneticPr fontId="3"/>
  </si>
  <si>
    <t>GIGA SPEED Liquid &amp; Solid Set★</t>
    <phoneticPr fontId="3"/>
  </si>
  <si>
    <t>GIGA SPEED Liquid Set★</t>
    <phoneticPr fontId="3"/>
  </si>
  <si>
    <t>ﾛｯﾄ</t>
    <phoneticPr fontId="3"/>
  </si>
  <si>
    <t>個</t>
    <rPh sb="0" eb="1">
      <t>コ</t>
    </rPh>
    <phoneticPr fontId="3"/>
  </si>
  <si>
    <r>
      <t>SW2053</t>
    </r>
    <r>
      <rPr>
        <sz val="11"/>
        <color theme="1"/>
        <rFont val="ＭＳ Ｐゴシック"/>
        <family val="2"/>
        <charset val="128"/>
        <scheme val="minor"/>
      </rPr>
      <t/>
    </r>
  </si>
  <si>
    <t>HYBRID BASE(50g)</t>
    <phoneticPr fontId="5"/>
  </si>
  <si>
    <t>SW2040</t>
  </si>
  <si>
    <t>HYBRID BASE 100(100g)</t>
    <phoneticPr fontId="5"/>
  </si>
  <si>
    <t>100g</t>
    <phoneticPr fontId="5"/>
  </si>
  <si>
    <t>SW2178</t>
  </si>
  <si>
    <t>HYBRID BASE Soft(50g)</t>
  </si>
  <si>
    <t>50g</t>
    <phoneticPr fontId="5"/>
  </si>
  <si>
    <t>SW2177</t>
  </si>
  <si>
    <t>HYBRID BASE 100 Soft(100g)</t>
  </si>
  <si>
    <t>SW2197</t>
  </si>
  <si>
    <t>HYBRID HF GREEN（50g）</t>
  </si>
  <si>
    <t>SW2198</t>
  </si>
  <si>
    <t>HYBRID HF BLUE（50g）</t>
  </si>
  <si>
    <t>SW2199</t>
  </si>
  <si>
    <t>HYBRID HF VIOLET（50g）</t>
  </si>
  <si>
    <t>SW2200</t>
  </si>
  <si>
    <t>HYBRID HF PINK（50g）</t>
  </si>
  <si>
    <t>SW2123</t>
  </si>
  <si>
    <t>滑走(kassoh) GREEN(50g)</t>
    <rPh sb="0" eb="2">
      <t>カッソウ</t>
    </rPh>
    <phoneticPr fontId="5"/>
  </si>
  <si>
    <t>SW2124</t>
  </si>
  <si>
    <t>滑走(kassoh) BLUE(50g)</t>
    <rPh sb="0" eb="2">
      <t>カッソウ</t>
    </rPh>
    <phoneticPr fontId="5"/>
  </si>
  <si>
    <t>SW2125</t>
  </si>
  <si>
    <t>滑走(kassoh) VIOLET(50g)</t>
    <rPh sb="0" eb="2">
      <t>カッソウ</t>
    </rPh>
    <phoneticPr fontId="5"/>
  </si>
  <si>
    <t>SW2126</t>
  </si>
  <si>
    <t>滑走(kassoh) PINK(50g)</t>
    <rPh sb="0" eb="2">
      <t>カッソウ</t>
    </rPh>
    <phoneticPr fontId="5"/>
  </si>
  <si>
    <t>SW2073</t>
  </si>
  <si>
    <t>EXTRA BASE GREEN(100g)</t>
  </si>
  <si>
    <t>SW2074</t>
  </si>
  <si>
    <t>EXTRA BASE BLUE(100g)</t>
  </si>
  <si>
    <t>SW2075</t>
  </si>
  <si>
    <t>EXTRA BASE VIOLET(100g)</t>
  </si>
  <si>
    <t>SW2076</t>
  </si>
  <si>
    <t>EXTRA BASE PINK(100g)</t>
  </si>
  <si>
    <t>SW2077</t>
  </si>
  <si>
    <t>EXTRA BASE GREEN 200(200g)</t>
  </si>
  <si>
    <t>200g</t>
  </si>
  <si>
    <t>SW2078</t>
  </si>
  <si>
    <t>EXTRA BASE BLUE 200(200g)</t>
  </si>
  <si>
    <t>SW2079</t>
  </si>
  <si>
    <t>EXTRA BASE VIOLET 200(200g)</t>
  </si>
  <si>
    <t>SW2080</t>
  </si>
  <si>
    <t>EXTRA BASE PINK 200(200g)</t>
  </si>
  <si>
    <t>SW2081</t>
  </si>
  <si>
    <t>EXTRA BASE GREEN 500(500g)</t>
  </si>
  <si>
    <t>500g</t>
  </si>
  <si>
    <t>SW2082</t>
  </si>
  <si>
    <t>EXTRA BASE BLUE 500(500g)</t>
  </si>
  <si>
    <t>SW2083</t>
  </si>
  <si>
    <t>EXTRA BASE VIOLET 500(500g)</t>
  </si>
  <si>
    <t>SW2084</t>
  </si>
  <si>
    <t>EXTRA BASE PINK 500(500g)</t>
  </si>
  <si>
    <t>SW2173</t>
  </si>
  <si>
    <t>黄砂用 D-CONTROL(100g)</t>
    <rPh sb="0" eb="2">
      <t>コウサ</t>
    </rPh>
    <rPh sb="2" eb="3">
      <t>ヨウ</t>
    </rPh>
    <phoneticPr fontId="13"/>
  </si>
  <si>
    <t>SW2174</t>
  </si>
  <si>
    <t>黄砂用 D-CONTROL Set</t>
    <rPh sb="0" eb="2">
      <t>コウサ</t>
    </rPh>
    <rPh sb="2" eb="3">
      <t>ヨウ</t>
    </rPh>
    <phoneticPr fontId="13"/>
  </si>
  <si>
    <t>50g &amp; 30ml</t>
    <phoneticPr fontId="5"/>
  </si>
  <si>
    <t>SW2208</t>
  </si>
  <si>
    <t>ﾇﾘｯﾊﾟ ALL SNOW(100g)</t>
  </si>
  <si>
    <t>ﾛｯﾄ</t>
    <phoneticPr fontId="5"/>
  </si>
  <si>
    <t>SW2132</t>
    <phoneticPr fontId="3"/>
  </si>
  <si>
    <t>BASE WAX(100g)</t>
    <phoneticPr fontId="3"/>
  </si>
  <si>
    <t>SW2021</t>
  </si>
  <si>
    <t>GRAPHITE(50g)</t>
    <phoneticPr fontId="5"/>
  </si>
  <si>
    <t>SW2108</t>
    <phoneticPr fontId="3"/>
  </si>
  <si>
    <t>G ｺｰﾙﾄﾞﾊﾟｳﾀﾞｰ(50g)</t>
    <phoneticPr fontId="3"/>
  </si>
  <si>
    <t>本</t>
    <rPh sb="0" eb="1">
      <t>ホン</t>
    </rPh>
    <phoneticPr fontId="5"/>
  </si>
  <si>
    <t>SW2105</t>
    <phoneticPr fontId="3"/>
  </si>
  <si>
    <t>ﾌﾟﾛｼｮｯﾌﾟ(1kg)</t>
  </si>
  <si>
    <t>1kg</t>
    <phoneticPr fontId="5"/>
  </si>
  <si>
    <t>SW2106</t>
  </si>
  <si>
    <t>ﾌﾟﾛｼｮｯﾌﾟﾍﾟｰｽﾄ(1L)</t>
  </si>
  <si>
    <t>1㍑</t>
    <phoneticPr fontId="5"/>
  </si>
  <si>
    <t>缶</t>
    <rPh sb="0" eb="1">
      <t>カン</t>
    </rPh>
    <phoneticPr fontId="5"/>
  </si>
  <si>
    <t>SW2107</t>
  </si>
  <si>
    <t>ﾕﾆﾊﾞｰｻﾙﾁｯﾌﾟﾜｯｸｽ(5kg)</t>
  </si>
  <si>
    <t>5kg</t>
    <phoneticPr fontId="5"/>
  </si>
  <si>
    <t>箱</t>
    <rPh sb="0" eb="1">
      <t>ハコ</t>
    </rPh>
    <phoneticPr fontId="5"/>
  </si>
  <si>
    <t>SW2186</t>
  </si>
  <si>
    <t>ｸﾘｰﾆﾝｸﾞﾜｯｸｽ(1kg)</t>
  </si>
  <si>
    <t>1kg</t>
    <phoneticPr fontId="5"/>
  </si>
  <si>
    <t>備  考</t>
    <rPh sb="0" eb="1">
      <t>ソナエ</t>
    </rPh>
    <rPh sb="3" eb="4">
      <t>コウ</t>
    </rPh>
    <phoneticPr fontId="3"/>
  </si>
  <si>
    <t>P3</t>
  </si>
  <si>
    <t>P3</t>
    <phoneticPr fontId="3"/>
  </si>
  <si>
    <t>P4</t>
  </si>
  <si>
    <t>P4</t>
    <phoneticPr fontId="3"/>
  </si>
  <si>
    <t>P5</t>
  </si>
  <si>
    <t>P5</t>
    <phoneticPr fontId="3"/>
  </si>
  <si>
    <t>P6</t>
  </si>
  <si>
    <t>P6</t>
    <phoneticPr fontId="3"/>
  </si>
  <si>
    <t>SW2187</t>
  </si>
  <si>
    <t>Strong PASTE Cold(30ml)</t>
  </si>
  <si>
    <t>SW2188</t>
  </si>
  <si>
    <t>Strong PASTE Hot(30ml)</t>
  </si>
  <si>
    <t>SW2189</t>
  </si>
  <si>
    <t>Strong PASTE set</t>
  </si>
  <si>
    <t>30ml×2</t>
  </si>
  <si>
    <t>SW2206</t>
  </si>
  <si>
    <t>Strong Liquid(30ml)</t>
  </si>
  <si>
    <t>30ml</t>
    <phoneticPr fontId="5"/>
  </si>
  <si>
    <t>SW2207</t>
  </si>
  <si>
    <t>Strong Liquid &amp; PASTE</t>
    <phoneticPr fontId="5"/>
  </si>
  <si>
    <t>ｾｯﾄ</t>
    <phoneticPr fontId="5"/>
  </si>
  <si>
    <t>P7</t>
  </si>
  <si>
    <t>P7</t>
    <phoneticPr fontId="3"/>
  </si>
  <si>
    <t>JB0009</t>
    <phoneticPr fontId="3"/>
  </si>
  <si>
    <t>JB0010</t>
    <phoneticPr fontId="3"/>
  </si>
  <si>
    <t>Trial Waxing Set★</t>
    <phoneticPr fontId="3"/>
  </si>
  <si>
    <t>JB0008</t>
  </si>
  <si>
    <t>SW2086</t>
  </si>
  <si>
    <t>GENERAL・F 220(220ml)★</t>
  </si>
  <si>
    <t>220ml</t>
  </si>
  <si>
    <t>SW2087</t>
  </si>
  <si>
    <t>GENERAL・F 100(100ml)★</t>
  </si>
  <si>
    <t>100ml</t>
  </si>
  <si>
    <t>SW2098</t>
  </si>
  <si>
    <t>GENERALﾍﾟｰｽﾄ(30ml)</t>
  </si>
  <si>
    <t>SW2158</t>
  </si>
  <si>
    <t>GENERAL Joker(30g)</t>
  </si>
  <si>
    <t>SW2205</t>
  </si>
  <si>
    <t>GENERAL・F Set(100ml)★</t>
    <phoneticPr fontId="5"/>
  </si>
  <si>
    <t>SW2216</t>
    <phoneticPr fontId="3"/>
  </si>
  <si>
    <t>SW2215</t>
    <phoneticPr fontId="3"/>
  </si>
  <si>
    <t>SW2104</t>
  </si>
  <si>
    <t>2WAY CLEANER(420ml)★</t>
    <phoneticPr fontId="3"/>
  </si>
  <si>
    <t>420ml</t>
    <phoneticPr fontId="5"/>
  </si>
  <si>
    <t>SW2102</t>
  </si>
  <si>
    <t>2WAY CLEANER PRO(1L)★</t>
    <phoneticPr fontId="3"/>
  </si>
  <si>
    <t>1㍑</t>
    <phoneticPr fontId="5"/>
  </si>
  <si>
    <t>SW2103</t>
  </si>
  <si>
    <t>ｸﾘｰﾅｰ300(300ml)★</t>
    <phoneticPr fontId="5"/>
  </si>
  <si>
    <t>300ml</t>
    <phoneticPr fontId="5"/>
  </si>
  <si>
    <t>SW2161</t>
    <phoneticPr fontId="5"/>
  </si>
  <si>
    <t>ﾌﾟﾛﾌｪｯｼｮﾅﾙｸﾘｰﾅｰ(1L)★</t>
    <phoneticPr fontId="5"/>
  </si>
  <si>
    <t>SW2162</t>
    <phoneticPr fontId="5"/>
  </si>
  <si>
    <t>ｸﾘｰﾅｰ3.6(3.6L)</t>
  </si>
  <si>
    <t>3.6㍑</t>
    <phoneticPr fontId="5"/>
  </si>
  <si>
    <t>IA0001</t>
    <phoneticPr fontId="3"/>
  </si>
  <si>
    <t>ﾌｯ素ｸﾘｰﾅｰ(180ml)</t>
    <rPh sb="2" eb="3">
      <t>ソ</t>
    </rPh>
    <phoneticPr fontId="5"/>
  </si>
  <si>
    <t>180ml</t>
    <phoneticPr fontId="5"/>
  </si>
  <si>
    <t>P8</t>
  </si>
  <si>
    <t>SW2184</t>
  </si>
  <si>
    <t>ﾌﾞﾗｼｸﾘｰﾅｰ(400ml)★</t>
    <phoneticPr fontId="5"/>
  </si>
  <si>
    <t>400ml</t>
    <phoneticPr fontId="5"/>
  </si>
  <si>
    <t>5.7×10.7×2.6cm</t>
    <phoneticPr fontId="5"/>
  </si>
  <si>
    <t>枚</t>
    <rPh sb="0" eb="1">
      <t>マイ</t>
    </rPh>
    <phoneticPr fontId="5"/>
  </si>
  <si>
    <t>SW2185</t>
  </si>
  <si>
    <t>ﾌﾞﾗｼｸﾘｰﾅｰ Set★</t>
    <phoneticPr fontId="5"/>
  </si>
  <si>
    <t>400ml</t>
    <phoneticPr fontId="5"/>
  </si>
  <si>
    <t>ｾｯﾄ</t>
    <phoneticPr fontId="5"/>
  </si>
  <si>
    <t>TU0199</t>
  </si>
  <si>
    <t>P9</t>
  </si>
  <si>
    <t>TU0159</t>
  </si>
  <si>
    <t>ｸﾘｰﾆﾝｸﾞ Kit★</t>
    <phoneticPr fontId="3"/>
  </si>
  <si>
    <t>ｾｯﾄ</t>
    <phoneticPr fontId="5"/>
  </si>
  <si>
    <t>TU0153</t>
  </si>
  <si>
    <t>ﾜｸｼﾝｸﾞｱｲﾛﾝ★</t>
  </si>
  <si>
    <t>17×10×12cm</t>
  </si>
  <si>
    <t>台</t>
    <rPh sb="0" eb="1">
      <t>ダイ</t>
    </rPh>
    <phoneticPr fontId="5"/>
  </si>
  <si>
    <t>TU0188</t>
    <phoneticPr fontId="5"/>
  </si>
  <si>
    <t>ﾜｸｼﾝｸﾞｱｲﾛﾝ･S★</t>
  </si>
  <si>
    <t>16.5×8.0×9.4cm</t>
  </si>
  <si>
    <t>SP3114</t>
  </si>
  <si>
    <t>ｱｲﾛﾝﾎﾙﾀﾞｰ★</t>
  </si>
  <si>
    <t>TU0198</t>
  </si>
  <si>
    <t>TU0155</t>
  </si>
  <si>
    <t>ｽｸﾚｰﾊﾟｰ(L) ★(SB用、GREEN)</t>
    <phoneticPr fontId="5"/>
  </si>
  <si>
    <t>280×60×5mm</t>
  </si>
  <si>
    <t>TU0156</t>
  </si>
  <si>
    <t>ｽｸﾚｰﾊﾟｰ(M)★ (GREEN)</t>
    <phoneticPr fontId="5"/>
  </si>
  <si>
    <t>145×60×3mm</t>
  </si>
  <si>
    <t>TU0158</t>
  </si>
  <si>
    <t>ﾌｨｰﾙﾄﾞｽｸﾚｰﾊﾟｰ★ (GREEN)</t>
    <phoneticPr fontId="5"/>
  </si>
  <si>
    <t>SP3115</t>
  </si>
  <si>
    <t>ｽｸﾚｰﾊﾟｰｼｬｰﾌﾟﾅｰPRO★</t>
  </si>
  <si>
    <t>SP3118</t>
  </si>
  <si>
    <t>ｽｸﾚｰﾊﾟｰｼｬｰﾌﾟﾅｰPRO用替刃</t>
    <rPh sb="17" eb="18">
      <t>ヨウ</t>
    </rPh>
    <rPh sb="18" eb="20">
      <t>カエバ</t>
    </rPh>
    <phoneticPr fontId="7"/>
  </si>
  <si>
    <t>IA0005</t>
  </si>
  <si>
    <t>ｽｸﾚｰﾊﾟｰｼｬｰﾌﾟﾅｰ★</t>
  </si>
  <si>
    <t>TU0099</t>
  </si>
  <si>
    <t>ｽｸﾚｰﾊﾟｰｼｬｰﾌﾟﾅｰ替刃★</t>
  </si>
  <si>
    <t>TU0180</t>
  </si>
  <si>
    <t>ｺﾙｸ★</t>
  </si>
  <si>
    <t>90×65×35mm</t>
  </si>
  <si>
    <t>TU0065</t>
  </si>
  <si>
    <t>ﾌｨﾆｯｼｭｺﾙｸ★</t>
    <phoneticPr fontId="5"/>
  </si>
  <si>
    <t>100×57×47mm</t>
  </si>
  <si>
    <t>TU0176</t>
  </si>
  <si>
    <t>ｱﾝｽﾀ･ﾌｨﾆｯｼｭｸﾛｽ★</t>
    <phoneticPr fontId="5"/>
  </si>
  <si>
    <t>25.0×18.0cm</t>
    <phoneticPr fontId="5"/>
  </si>
  <si>
    <t>TU0177</t>
  </si>
  <si>
    <t>ｱﾝｽﾀﾌｨﾆｯｼｭﾊﾟｯﾄﾞ★</t>
    <phoneticPr fontId="5"/>
  </si>
  <si>
    <t>19.5×10.5cm</t>
    <phoneticPr fontId="5"/>
  </si>
  <si>
    <t>TU0127</t>
  </si>
  <si>
    <t>ﾌｧｲﾊﾞｰﾃｯｸｽ(粗･2枚入り)★</t>
    <phoneticPr fontId="5"/>
  </si>
  <si>
    <t>粗（2枚入）</t>
    <rPh sb="3" eb="4">
      <t>マイ</t>
    </rPh>
    <rPh sb="4" eb="5">
      <t>イ</t>
    </rPh>
    <phoneticPr fontId="5"/>
  </si>
  <si>
    <t>TU0014</t>
  </si>
  <si>
    <t>ﾌｧｲﾊﾞｰﾃｯｸｽ(細･3枚入り)★</t>
    <phoneticPr fontId="5"/>
  </si>
  <si>
    <t>細（3枚入）</t>
    <rPh sb="3" eb="4">
      <t>マイ</t>
    </rPh>
    <rPh sb="4" eb="5">
      <t>イ</t>
    </rPh>
    <phoneticPr fontId="5"/>
  </si>
  <si>
    <t>TU0015</t>
  </si>
  <si>
    <t>ﾌｧｲﾊﾞｰﾃｯｸｽ(ｺﾝﾋﾞ･粗細各1枚入り)★</t>
    <phoneticPr fontId="5"/>
  </si>
  <si>
    <t>粗、細（各1枚入）</t>
    <rPh sb="0" eb="1">
      <t>アラ</t>
    </rPh>
    <rPh sb="2" eb="3">
      <t>ホソ</t>
    </rPh>
    <rPh sb="4" eb="5">
      <t>カク</t>
    </rPh>
    <rPh sb="6" eb="7">
      <t>マイ</t>
    </rPh>
    <rPh sb="7" eb="8">
      <t>イ</t>
    </rPh>
    <phoneticPr fontId="5"/>
  </si>
  <si>
    <t>TU0192</t>
  </si>
  <si>
    <t>TU0193</t>
  </si>
  <si>
    <t>TU0194</t>
  </si>
  <si>
    <t>TU0195</t>
  </si>
  <si>
    <t>暫定価格</t>
    <rPh sb="0" eb="2">
      <t>ザンテイ</t>
    </rPh>
    <rPh sb="2" eb="4">
      <t>カカク</t>
    </rPh>
    <phoneticPr fontId="3"/>
  </si>
  <si>
    <t>TU0162</t>
  </si>
  <si>
    <t>ﾌﾞﾛﾝｽﾞﾌﾞﾗｼ★</t>
    <phoneticPr fontId="5"/>
  </si>
  <si>
    <t>TU0163</t>
  </si>
  <si>
    <t>ﾎﾞｱﾌﾞﾗｼ★</t>
    <phoneticPr fontId="5"/>
  </si>
  <si>
    <t>TU0164</t>
  </si>
  <si>
    <t>ﾅｲﾛﾝﾌﾞﾗｼ★</t>
    <phoneticPr fontId="5"/>
  </si>
  <si>
    <t>TU0165</t>
  </si>
  <si>
    <t>馬毛ﾌﾞﾗｼ★</t>
    <phoneticPr fontId="5"/>
  </si>
  <si>
    <t>TU0170</t>
  </si>
  <si>
    <t>SP3106</t>
    <phoneticPr fontId="5"/>
  </si>
  <si>
    <t>PROﾌﾞﾗｼ ﾌﾞﾛﾝｽﾞ★</t>
    <phoneticPr fontId="5"/>
  </si>
  <si>
    <t>SP3105</t>
    <phoneticPr fontId="5"/>
  </si>
  <si>
    <t>PROﾌﾞﾗｼ ｿﾌﾄﾅｲﾛﾝ★</t>
    <phoneticPr fontId="5"/>
  </si>
  <si>
    <t>SP3110</t>
  </si>
  <si>
    <t>ﾛﾄﾌﾞﾗｼ ﾅｲﾛﾝﾊｰﾄﾞ(NH)★</t>
    <phoneticPr fontId="5"/>
  </si>
  <si>
    <t>SP3111</t>
  </si>
  <si>
    <t>ﾛﾄﾌﾞﾗｼ ﾅｲﾛﾝｿﾌﾄ(NS)★</t>
    <phoneticPr fontId="5"/>
  </si>
  <si>
    <t>SP3119</t>
  </si>
  <si>
    <t>ﾛﾄﾌﾞﾗｼ ﾊﾝﾄﾞﾙ★</t>
    <phoneticPr fontId="5"/>
  </si>
  <si>
    <t>SP3121</t>
    <phoneticPr fontId="3"/>
  </si>
  <si>
    <t>LD0005</t>
    <phoneticPr fontId="3"/>
  </si>
  <si>
    <t>ﾛﾄﾌﾞﾗｼ専用ﾄﾞﾘﾙ</t>
    <rPh sb="6" eb="8">
      <t>センヨウ</t>
    </rPh>
    <phoneticPr fontId="3"/>
  </si>
  <si>
    <t>open</t>
    <phoneticPr fontId="3"/>
  </si>
  <si>
    <t>台</t>
    <rPh sb="0" eb="1">
      <t>ダイ</t>
    </rPh>
    <phoneticPr fontId="3"/>
  </si>
  <si>
    <t>P10</t>
  </si>
  <si>
    <t>P10</t>
    <phoneticPr fontId="3"/>
  </si>
  <si>
    <t>TU0095</t>
    <phoneticPr fontId="3"/>
  </si>
  <si>
    <t>RUST DEFENDER(ｻﾋﾞ止め)★</t>
    <phoneticPr fontId="5"/>
  </si>
  <si>
    <t>長さ165mm</t>
    <rPh sb="0" eb="1">
      <t>ナガ</t>
    </rPh>
    <phoneticPr fontId="5"/>
  </si>
  <si>
    <t>TU0134</t>
    <phoneticPr fontId="5"/>
  </si>
  <si>
    <t>ﾗｽﾄﾘﾑｰﾊﾞｰ★</t>
    <phoneticPr fontId="5"/>
  </si>
  <si>
    <t>40×50×20mm</t>
    <phoneticPr fontId="5"/>
  </si>
  <si>
    <t>ﾛｯﾄ</t>
    <phoneticPr fontId="5"/>
  </si>
  <si>
    <t>P11</t>
  </si>
  <si>
    <t>P11</t>
    <phoneticPr fontId="3"/>
  </si>
  <si>
    <t>TU0189</t>
  </si>
  <si>
    <t>ﾌｧｲﾙ(粗目 CUT 0･粗仕上用)★</t>
    <phoneticPr fontId="5"/>
  </si>
  <si>
    <t>200mm、Cut 0</t>
    <phoneticPr fontId="5"/>
  </si>
  <si>
    <t>TU0190</t>
  </si>
  <si>
    <t>ﾌｧｲﾙ(中目 CUT 1･中仕上用)★</t>
    <phoneticPr fontId="5"/>
  </si>
  <si>
    <t>200mm、Cut 1</t>
    <phoneticPr fontId="5"/>
  </si>
  <si>
    <t>TU0191</t>
  </si>
  <si>
    <t>ﾌｧｲﾙ(細目 CUT 2･細仕上用)★</t>
    <phoneticPr fontId="5"/>
  </si>
  <si>
    <t>200mm、Cut 2</t>
    <phoneticPr fontId="5"/>
  </si>
  <si>
    <t>TU0032</t>
  </si>
  <si>
    <t>ｻﾝﾄﾞﾍﾟｰﾊﾟｰ #100(4枚入り)★</t>
  </si>
  <si>
    <t>#100</t>
  </si>
  <si>
    <t>TU0033</t>
  </si>
  <si>
    <t>ｻﾝﾄﾞﾍﾟｰﾊﾟｰ #150(4枚入り)★</t>
  </si>
  <si>
    <t>#150</t>
  </si>
  <si>
    <t>TU0034</t>
  </si>
  <si>
    <t>ｻﾝﾄﾞﾍﾟｰﾊﾟｰ #240(4枚入り)★</t>
  </si>
  <si>
    <t>#240</t>
  </si>
  <si>
    <t>TU0035</t>
  </si>
  <si>
    <t>ｻﾝﾄﾞﾍﾟｰﾊﾟｰ #320(4枚入り)★</t>
  </si>
  <si>
    <t>#320</t>
  </si>
  <si>
    <t>TU0171</t>
    <phoneticPr fontId="5"/>
  </si>
  <si>
    <t>ｴｯｼﾞﾌｨﾆｯｼｬｰset★</t>
    <phoneticPr fontId="5"/>
  </si>
  <si>
    <t>#400、#600/各4枚</t>
    <rPh sb="10" eb="11">
      <t>カク</t>
    </rPh>
    <rPh sb="12" eb="13">
      <t>マイ</t>
    </rPh>
    <phoneticPr fontId="5"/>
  </si>
  <si>
    <t>ｾｯﾄ</t>
    <phoneticPr fontId="5"/>
  </si>
  <si>
    <t>ﾛｯﾄ</t>
    <phoneticPr fontId="5"/>
  </si>
  <si>
    <t>IA0004</t>
  </si>
  <si>
    <t>ｻｲﾄﾞｴｯｼﾞｼｬｰﾌﾟﾅｰ★</t>
    <phoneticPr fontId="5"/>
  </si>
  <si>
    <t>TU0146</t>
  </si>
  <si>
    <t>ｻｲﾄﾞｴｯｼﾞｼｬｰﾌﾟﾅｰ替刃★</t>
    <phoneticPr fontId="5"/>
  </si>
  <si>
    <t>TU0059</t>
  </si>
  <si>
    <t>ﾘﾍﾟｱｷｬﾝﾄﾞﾙ W★(WHITE)</t>
  </si>
  <si>
    <t>8φ×18mm（3本入）</t>
    <rPh sb="9" eb="10">
      <t>ホン</t>
    </rPh>
    <rPh sb="10" eb="11">
      <t>イ</t>
    </rPh>
    <phoneticPr fontId="5"/>
  </si>
  <si>
    <t>TU0060</t>
  </si>
  <si>
    <t>ﾘﾍﾟｱｷｬﾝﾄﾞﾙ B★(BLACK)</t>
  </si>
  <si>
    <t>8φ×18mm（3本入）</t>
  </si>
  <si>
    <t>TU0160</t>
  </si>
  <si>
    <t>ﾁｭｰﾆﾝｸﾞｼｰﾄ★</t>
    <phoneticPr fontId="5"/>
  </si>
  <si>
    <t>200×170cm</t>
  </si>
  <si>
    <t>TU0179</t>
  </si>
  <si>
    <t>組</t>
    <rPh sb="0" eb="1">
      <t>クミ</t>
    </rPh>
    <phoneticPr fontId="5"/>
  </si>
  <si>
    <t>SP3065</t>
  </si>
  <si>
    <t>ｳﾙﾎｰﾝ(大)★(WHITE)</t>
    <rPh sb="6" eb="7">
      <t>ダイ</t>
    </rPh>
    <phoneticPr fontId="5"/>
  </si>
  <si>
    <t>大</t>
    <rPh sb="0" eb="1">
      <t>ダイ</t>
    </rPh>
    <phoneticPr fontId="5"/>
  </si>
  <si>
    <t>SP3066</t>
  </si>
  <si>
    <t>ｳﾙﾎｰﾝ(中)★(RED)</t>
    <rPh sb="6" eb="7">
      <t>チュウ</t>
    </rPh>
    <phoneticPr fontId="5"/>
  </si>
  <si>
    <t>中</t>
    <rPh sb="0" eb="1">
      <t>チュウ</t>
    </rPh>
    <phoneticPr fontId="5"/>
  </si>
  <si>
    <t>SP3067</t>
  </si>
  <si>
    <t>ｳﾙﾎｰﾝ(小)★(GREEN)</t>
  </si>
  <si>
    <t>小</t>
    <rPh sb="0" eb="1">
      <t>ショウ</t>
    </rPh>
    <phoneticPr fontId="5"/>
  </si>
  <si>
    <t>TU0135</t>
  </si>
  <si>
    <t>GALLIUMﾃｰﾌﾟ(3.8cm×100m)★</t>
  </si>
  <si>
    <t>LD0006</t>
    <phoneticPr fontId="3"/>
  </si>
  <si>
    <t>ﾎｲｰﾙﾜｸｼﾝｸﾞｺﾝﾃﾅ(ｽﾃﾝﾚｽ製)</t>
    <rPh sb="20" eb="21">
      <t>セイ</t>
    </rPh>
    <phoneticPr fontId="3"/>
  </si>
  <si>
    <t>57×35×83cm</t>
    <phoneticPr fontId="3"/>
  </si>
  <si>
    <t>3.8cm×100m</t>
    <phoneticPr fontId="3"/>
  </si>
  <si>
    <t>P12</t>
  </si>
  <si>
    <t>P12</t>
    <phoneticPr fontId="3"/>
  </si>
  <si>
    <t>SP3120</t>
    <phoneticPr fontId="3"/>
  </si>
  <si>
    <t>台</t>
    <rPh sb="0" eb="1">
      <t>ダイ</t>
    </rPh>
    <phoneticPr fontId="3"/>
  </si>
  <si>
    <t>LD0002</t>
    <phoneticPr fontId="3"/>
  </si>
  <si>
    <t>参考上代 5,800円</t>
    <rPh sb="0" eb="2">
      <t>サンコウ</t>
    </rPh>
    <rPh sb="2" eb="4">
      <t>ジョウダイ</t>
    </rPh>
    <rPh sb="10" eb="11">
      <t>エン</t>
    </rPh>
    <phoneticPr fontId="3"/>
  </si>
  <si>
    <t>上代(税別)</t>
    <rPh sb="0" eb="2">
      <t>ジョウダイ</t>
    </rPh>
    <rPh sb="3" eb="5">
      <t>ゼイベツ</t>
    </rPh>
    <phoneticPr fontId="3"/>
  </si>
  <si>
    <t>参考上代80,000円</t>
    <rPh sb="0" eb="2">
      <t>サンコウ</t>
    </rPh>
    <rPh sb="2" eb="4">
      <t>ジョウダイ</t>
    </rPh>
    <rPh sb="10" eb="11">
      <t>エン</t>
    </rPh>
    <phoneticPr fontId="3"/>
  </si>
  <si>
    <t>Penetration Heater★</t>
    <phoneticPr fontId="3"/>
  </si>
  <si>
    <t>TU0196</t>
  </si>
  <si>
    <t>TU0197</t>
  </si>
  <si>
    <t>個</t>
    <rPh sb="0" eb="1">
      <t>コ</t>
    </rPh>
    <phoneticPr fontId="3"/>
  </si>
  <si>
    <t>SW2139</t>
  </si>
  <si>
    <t>ﾊﾟﾜｰﾌﾞｰｽﾀｰ ｿﾘｯﾄﾞ(15g)(ﾉﾙﾃﾞｨｯｸ用)</t>
    <rPh sb="29" eb="30">
      <t>ヨウ</t>
    </rPh>
    <phoneticPr fontId="5"/>
  </si>
  <si>
    <t>15g</t>
  </si>
  <si>
    <t>SW2143</t>
  </si>
  <si>
    <t>ﾊﾟﾜｰﾌﾞｰｽﾀｰ ﾘｷｯﾄﾞ(30ml)(ﾉﾙﾃﾞｨｯｸ用)</t>
  </si>
  <si>
    <t>SP3104</t>
  </si>
  <si>
    <t>ANTI-ICING LIQUID(50ml)(ﾉﾙﾃﾞｨｯｸ用)</t>
  </si>
  <si>
    <t>50ml</t>
  </si>
  <si>
    <t>SW2147</t>
  </si>
  <si>
    <t>SKI JUMP WAX WINTER(500g)(ｼﾞｬﾝﾌﾟ用)</t>
    <rPh sb="32" eb="33">
      <t>ヨウ</t>
    </rPh>
    <phoneticPr fontId="5"/>
  </si>
  <si>
    <t>AC0113</t>
  </si>
  <si>
    <t>LD0001</t>
  </si>
  <si>
    <t>ｼﾙﾊﾞﾍｯﾄﾞﾗﾝﾌﾟｾｯﾄ</t>
  </si>
  <si>
    <t>open</t>
    <phoneticPr fontId="3"/>
  </si>
  <si>
    <t>ｾｯﾄ</t>
    <phoneticPr fontId="3"/>
  </si>
  <si>
    <t>AC0130</t>
  </si>
  <si>
    <t>ｽｷｰﾍﾞﾙﾄ(ｼﾞｬﾝﾌﾟ用･1個売り)★(ｼﾞｬﾝﾌﾟ用)</t>
    <rPh sb="17" eb="18">
      <t>コ</t>
    </rPh>
    <rPh sb="18" eb="19">
      <t>ウ</t>
    </rPh>
    <rPh sb="29" eb="30">
      <t>ヨウ</t>
    </rPh>
    <phoneticPr fontId="5"/>
  </si>
  <si>
    <t>KC0010</t>
  </si>
  <si>
    <t>ﾄﾞﾘﾝｸﾍﾞﾙﾄ★</t>
  </si>
  <si>
    <t>P13</t>
    <phoneticPr fontId="3"/>
  </si>
  <si>
    <t>150mm</t>
  </si>
  <si>
    <t>TS0069</t>
  </si>
  <si>
    <t>200mm</t>
  </si>
  <si>
    <t>TS0070</t>
  </si>
  <si>
    <t>TS0071</t>
  </si>
  <si>
    <t>TS0006</t>
  </si>
  <si>
    <t>250mm</t>
  </si>
  <si>
    <t>TS0074</t>
  </si>
  <si>
    <t>100mm</t>
  </si>
  <si>
    <t>TS0072</t>
  </si>
  <si>
    <t>300mm</t>
    <phoneticPr fontId="3"/>
  </si>
  <si>
    <t>300mm</t>
  </si>
  <si>
    <t>TS0075</t>
  </si>
  <si>
    <t>89°</t>
  </si>
  <si>
    <t>ｾｯﾄ</t>
    <phoneticPr fontId="3"/>
  </si>
  <si>
    <t>TS0076</t>
  </si>
  <si>
    <t>88°</t>
  </si>
  <si>
    <t>TS0077</t>
  </si>
  <si>
    <t>87°</t>
  </si>
  <si>
    <t>TS0078</t>
  </si>
  <si>
    <t>86°</t>
  </si>
  <si>
    <t>TS0068</t>
  </si>
  <si>
    <t>TS0085</t>
  </si>
  <si>
    <t>#100、#400、#600</t>
  </si>
  <si>
    <t>ｾｯﾄ</t>
    <phoneticPr fontId="3"/>
  </si>
  <si>
    <t>#100、100mm</t>
  </si>
  <si>
    <t>枚</t>
    <rPh sb="0" eb="1">
      <t>マイ</t>
    </rPh>
    <phoneticPr fontId="3"/>
  </si>
  <si>
    <t>#400、100mm</t>
  </si>
  <si>
    <t>#600、100mm</t>
  </si>
  <si>
    <t>#1000、100mm</t>
  </si>
  <si>
    <t>TS0089</t>
  </si>
  <si>
    <t>120×27×4mm</t>
  </si>
  <si>
    <t>TS0007</t>
  </si>
  <si>
    <t>125×60×0.8mm</t>
  </si>
  <si>
    <t>ﾛｯﾄ</t>
    <phoneticPr fontId="3"/>
  </si>
  <si>
    <t>150×60×5mm</t>
  </si>
  <si>
    <t>TS0101</t>
    <phoneticPr fontId="3"/>
  </si>
  <si>
    <t>TS0102</t>
    <phoneticPr fontId="3"/>
  </si>
  <si>
    <t>TS0103</t>
    <phoneticPr fontId="3"/>
  </si>
  <si>
    <t>TS0095</t>
  </si>
  <si>
    <t>100ml</t>
    <phoneticPr fontId="3"/>
  </si>
  <si>
    <t>本</t>
    <rPh sb="0" eb="1">
      <t>ホン</t>
    </rPh>
    <phoneticPr fontId="3"/>
  </si>
  <si>
    <t>TS0094</t>
  </si>
  <si>
    <t>ﾎﾟｼﾞNo,3</t>
  </si>
  <si>
    <t>TS0021</t>
  </si>
  <si>
    <t>ﾎﾟｼﾞNo,3、120mm</t>
  </si>
  <si>
    <t>TS0022</t>
  </si>
  <si>
    <t>ﾎﾟｼﾞNo,3、150mm</t>
  </si>
  <si>
    <t>TS0063</t>
  </si>
  <si>
    <t>TS0064</t>
  </si>
  <si>
    <t>120mm</t>
  </si>
  <si>
    <t>TS0015</t>
  </si>
  <si>
    <t>3.5×9mm</t>
  </si>
  <si>
    <t>TS0016</t>
  </si>
  <si>
    <t>3.5×15mm</t>
  </si>
  <si>
    <t>TS0017</t>
  </si>
  <si>
    <t>3.6×6.5mm</t>
  </si>
  <si>
    <t>TS0018</t>
  </si>
  <si>
    <t>3.6×9.5mm</t>
  </si>
  <si>
    <t>TS0019</t>
  </si>
  <si>
    <t>3.8×9mm</t>
  </si>
  <si>
    <t>TS0020</t>
  </si>
  <si>
    <t>4.1×9.5mm</t>
  </si>
  <si>
    <t>TS0024</t>
  </si>
  <si>
    <t>3.5×7mm</t>
  </si>
  <si>
    <t>TS0098</t>
  </si>
  <si>
    <t>4.5mm 1,000個入</t>
    <rPh sb="11" eb="12">
      <t>コ</t>
    </rPh>
    <rPh sb="12" eb="13">
      <t>イ</t>
    </rPh>
    <phoneticPr fontId="3"/>
  </si>
  <si>
    <t>TS0097</t>
  </si>
  <si>
    <t>100個入</t>
    <rPh sb="3" eb="4">
      <t>コ</t>
    </rPh>
    <rPh sb="4" eb="5">
      <t>イ</t>
    </rPh>
    <phoneticPr fontId="3"/>
  </si>
  <si>
    <t>TS0096</t>
  </si>
  <si>
    <t>8×45mm</t>
  </si>
  <si>
    <t>TS0107</t>
  </si>
  <si>
    <t>TS0108</t>
  </si>
  <si>
    <t>TS0109</t>
  </si>
  <si>
    <t>TS0110</t>
  </si>
  <si>
    <t>TS0111</t>
  </si>
  <si>
    <t>ﾌｨﾝﾌｧｲﾙ 200mm Cut 0 302/S★</t>
    <phoneticPr fontId="3"/>
  </si>
  <si>
    <t>ﾌｨﾝﾌｧｲﾙ 200mm Cut 1 302★</t>
    <phoneticPr fontId="3"/>
  </si>
  <si>
    <t>ﾌｨﾝﾌｧｲﾙ 200mm Cut 2 302/F★</t>
    <phoneticPr fontId="3"/>
  </si>
  <si>
    <t>ﾌｨﾝﾌｧｲﾙ 250mm Cut 1 303★</t>
    <phoneticPr fontId="3"/>
  </si>
  <si>
    <t>波目ﾌｧｲﾙ 100mm 401/100★</t>
    <rPh sb="0" eb="1">
      <t>ナミ</t>
    </rPh>
    <rPh sb="1" eb="2">
      <t>メ</t>
    </rPh>
    <phoneticPr fontId="3"/>
  </si>
  <si>
    <t>波目ﾌｧｲﾙ 300mm 401★</t>
    <rPh sb="0" eb="1">
      <t>ナミ</t>
    </rPh>
    <rPh sb="1" eb="2">
      <t>メ</t>
    </rPh>
    <phoneticPr fontId="3"/>
  </si>
  <si>
    <t>ﾌｧｲﾙｶﾞｲﾄﾞ 89°403/R89★</t>
    <phoneticPr fontId="3"/>
  </si>
  <si>
    <t>ﾌｧｲﾙｶﾞｲﾄﾞ 88°403/R88★</t>
    <phoneticPr fontId="3"/>
  </si>
  <si>
    <t>ﾌｧｲﾙｶﾞｲﾄﾞ 87°403/R87★</t>
    <phoneticPr fontId="3"/>
  </si>
  <si>
    <t>ﾌｧｲﾙｶﾞｲﾄﾞ 86°403/R86★</t>
    <phoneticPr fontId="3"/>
  </si>
  <si>
    <t>ﾎﾞｰﾀﾞｰｶｯﾀｰ 403/3135★</t>
    <phoneticPr fontId="3"/>
  </si>
  <si>
    <t>ｸｲｯｸ ｼｬｰﾌﾟ ﾌｧｲﾙ 88°&amp; 89°3007/SM★</t>
    <phoneticPr fontId="3"/>
  </si>
  <si>
    <t>ﾌﾗｯﾄｹﾞｰｼﾞ 105★</t>
    <phoneticPr fontId="3"/>
  </si>
  <si>
    <t>ﾒﾀﾙｽｸﾚｰﾊﾟｰ 103★</t>
    <phoneticPr fontId="3"/>
  </si>
  <si>
    <t>ｽｷｰﾊﾞｲｽ ﾌﾟﾛ 1110/SM★</t>
    <phoneticPr fontId="3"/>
  </si>
  <si>
    <t>ｽｷｰﾊﾞｲｽﾌﾟﾛ ﾜｲﾄﾞ 1110/W★</t>
    <phoneticPr fontId="3"/>
  </si>
  <si>
    <t>ｽﾉｰﾎﾞｰﾄﾞﾊﾞｲｽ 1003/SM★</t>
    <phoneticPr fontId="3"/>
  </si>
  <si>
    <t>ｽｷｰ ﾊﾞｲﾝﾃﾞｨﾝｸﾞ ｸﾞﾙｰ(100ml)/1401★</t>
    <phoneticPr fontId="3"/>
  </si>
  <si>
    <t>ﾄﾞﾗｲﾊﾞｰ ﾎﾟｼﾞNo,3　1701/655/3★</t>
    <phoneticPr fontId="3"/>
  </si>
  <si>
    <t>ﾄﾞﾗｲﾊﾞｰﾋﾞｯﾄ ﾎﾟｼﾞNo,3 120mm 1703/1SBD3（SKIL,MAKITA,B&amp;D用）★</t>
    <rPh sb="53" eb="54">
      <t>ヨウ</t>
    </rPh>
    <phoneticPr fontId="3"/>
  </si>
  <si>
    <t>ﾄﾞﾗｲﾊﾞｰﾋﾞｯﾄ ﾎﾟｼﾞNo,3 150mm 1703/150/SBD3（SKIL,MAKITA,B&amp;D用）★</t>
    <rPh sb="56" eb="57">
      <t>ヨウ</t>
    </rPh>
    <phoneticPr fontId="3"/>
  </si>
  <si>
    <t>ｽｸﾘｭｰﾄﾞﾗｲﾊﾞｰ ﾋﾞｯﾄTORX 100mm　1703/SBD/TX20★</t>
    <phoneticPr fontId="3"/>
  </si>
  <si>
    <t>ｽｸﾘｭｰﾄﾞﾗｲﾊﾞｰ ﾋﾞｯﾄTORX 120mm　1703/SBD/TX25★</t>
    <phoneticPr fontId="3"/>
  </si>
  <si>
    <t>ﾄﾞﾘﾙﾋﾞｯﾄ 3.5×9mm 1602 ｸﾛｶﾝ用★</t>
    <phoneticPr fontId="3"/>
  </si>
  <si>
    <t>ﾄﾞﾘﾙﾋﾞｯﾄ 3.5×15mm 1602/3.5×15 ｸﾛｶﾝ用★</t>
    <rPh sb="34" eb="35">
      <t>ヨウ</t>
    </rPh>
    <phoneticPr fontId="3"/>
  </si>
  <si>
    <t>ﾄﾞﾘﾙﾋﾞｯﾄ 3.6×6.5mm 1602/3.6×6.5 ｱﾙﾍﾟﾝ用★</t>
    <rPh sb="37" eb="38">
      <t>ヨウ</t>
    </rPh>
    <phoneticPr fontId="3"/>
  </si>
  <si>
    <t>ﾄﾞﾘﾙﾋﾞｯﾄ 3.6×9.5mm 1602/3.6×9.5 ｱﾙﾍﾟﾝ用★</t>
    <rPh sb="37" eb="38">
      <t>ヨウ</t>
    </rPh>
    <phoneticPr fontId="3"/>
  </si>
  <si>
    <t>ﾄﾞﾘﾙﾋﾞｯﾄ 3.8×9mm 1602/3.8×9 ｱﾙﾍﾟﾝ用★</t>
    <rPh sb="33" eb="34">
      <t>ヨウ</t>
    </rPh>
    <phoneticPr fontId="3"/>
  </si>
  <si>
    <t>ﾄﾞﾘﾙﾋﾞｯﾄ 4.1×9.5mm 1602/4.1×9.5 ｱﾙﾍﾟﾝ用★</t>
    <rPh sb="37" eb="38">
      <t>ヨウ</t>
    </rPh>
    <phoneticPr fontId="3"/>
  </si>
  <si>
    <t>ﾌﾟﾗｽﾁｯｸ･ﾌﾟﾗｸﾞ 4.5mm,1000pcs./pk 1403/3★</t>
    <phoneticPr fontId="3"/>
  </si>
  <si>
    <t>ﾄﾞﾗｲﾌﾞｲﾝ ﾌﾟﾗｽﾁｯｸ･ﾌﾟﾗｸﾞ 100pcs./pk 1301★</t>
    <phoneticPr fontId="3"/>
  </si>
  <si>
    <t>ｲﾝｻｰﾄ用ﾄﾞﾘﾙﾋﾞｯﾄ 1302/1/N★</t>
    <rPh sb="5" eb="6">
      <t>ヨウ</t>
    </rPh>
    <phoneticPr fontId="3"/>
  </si>
  <si>
    <t>枚</t>
    <rPh sb="0" eb="1">
      <t>マイ</t>
    </rPh>
    <phoneticPr fontId="3"/>
  </si>
  <si>
    <t>KC0025</t>
  </si>
  <si>
    <t>ﾌﾘｰ</t>
    <phoneticPr fontId="3"/>
  </si>
  <si>
    <t>KC0012</t>
  </si>
  <si>
    <t>Gaｷｬｯﾌﾟ BK★</t>
    <phoneticPr fontId="5"/>
  </si>
  <si>
    <t>ﾌﾘｰ</t>
    <phoneticPr fontId="5"/>
  </si>
  <si>
    <t>KC0014</t>
  </si>
  <si>
    <t>Gaﾌﾗｯﾄﾊﾞｲｻﾞｰ ｷｬｯﾌﾟ★</t>
    <phoneticPr fontId="5"/>
  </si>
  <si>
    <t>AC0138</t>
  </si>
  <si>
    <t>生地厚さ/3mm</t>
    <rPh sb="0" eb="2">
      <t>キジ</t>
    </rPh>
    <rPh sb="2" eb="3">
      <t>アツ</t>
    </rPh>
    <phoneticPr fontId="7"/>
  </si>
  <si>
    <t>ｼｰﾄｶﾊﾞｰ★</t>
    <phoneticPr fontId="3"/>
  </si>
  <si>
    <t>KC0024</t>
  </si>
  <si>
    <t>KC0023</t>
  </si>
  <si>
    <t>KC0016</t>
    <phoneticPr fontId="3"/>
  </si>
  <si>
    <t>KC0017</t>
    <phoneticPr fontId="3"/>
  </si>
  <si>
    <t>KC0018</t>
  </si>
  <si>
    <t>KC0019</t>
  </si>
  <si>
    <t>KC0020</t>
  </si>
  <si>
    <t>KC0021</t>
  </si>
  <si>
    <t>KC0022</t>
  </si>
  <si>
    <t>19×30×14cm</t>
    <phoneticPr fontId="3"/>
  </si>
  <si>
    <t>34×35×13cm</t>
    <phoneticPr fontId="3"/>
  </si>
  <si>
    <t>36×38×12cm</t>
    <phoneticPr fontId="3"/>
  </si>
  <si>
    <t>21×32×13cm</t>
    <phoneticPr fontId="3"/>
  </si>
  <si>
    <t>40×48×15cm</t>
    <phoneticPr fontId="3"/>
  </si>
  <si>
    <t>35×100cm</t>
    <phoneticPr fontId="3"/>
  </si>
  <si>
    <t>70×132cm</t>
    <phoneticPr fontId="3"/>
  </si>
  <si>
    <t>KC0026</t>
  </si>
  <si>
    <t>KC0027</t>
  </si>
  <si>
    <t>KC0028</t>
  </si>
  <si>
    <t>AC0133</t>
  </si>
  <si>
    <t>ﾃﾞﾆﾑﾎﾟｰﾁ★</t>
    <phoneticPr fontId="5"/>
  </si>
  <si>
    <t>約170×110×70mm</t>
    <rPh sb="0" eb="1">
      <t>ヤク</t>
    </rPh>
    <phoneticPr fontId="7"/>
  </si>
  <si>
    <t>SW2217</t>
  </si>
  <si>
    <t>300ml</t>
    <phoneticPr fontId="3"/>
  </si>
  <si>
    <t>本</t>
    <rPh sb="0" eb="1">
      <t>ホン</t>
    </rPh>
    <phoneticPr fontId="3"/>
  </si>
  <si>
    <t xml:space="preserve">Waterproof Backpack BK (完全防水仕様)  </t>
    <rPh sb="24" eb="26">
      <t>カンゼン</t>
    </rPh>
    <rPh sb="26" eb="28">
      <t>ボウスイ</t>
    </rPh>
    <rPh sb="28" eb="30">
      <t>シヨウ</t>
    </rPh>
    <phoneticPr fontId="4"/>
  </si>
  <si>
    <t>49×29×22cm</t>
  </si>
  <si>
    <t>BP0002</t>
  </si>
  <si>
    <t xml:space="preserve">Waterproof Backpack BL (完全防水仕様)  </t>
    <rPh sb="24" eb="26">
      <t>カンゼン</t>
    </rPh>
    <rPh sb="26" eb="28">
      <t>ボウスイ</t>
    </rPh>
    <rPh sb="28" eb="30">
      <t>シヨウ</t>
    </rPh>
    <phoneticPr fontId="4"/>
  </si>
  <si>
    <t>AC0134</t>
  </si>
  <si>
    <t>Dr. Anti-FOG Liquid G（曇り止め）</t>
    <rPh sb="22" eb="23">
      <t>クモ</t>
    </rPh>
    <rPh sb="24" eb="25">
      <t>ド</t>
    </rPh>
    <phoneticPr fontId="13"/>
  </si>
  <si>
    <t>15ml</t>
  </si>
  <si>
    <t>AC0135</t>
  </si>
  <si>
    <t>Dr. Anti-FOG Liquid G set（曇り止め）</t>
    <rPh sb="26" eb="27">
      <t>クモ</t>
    </rPh>
    <rPh sb="28" eb="29">
      <t>ド</t>
    </rPh>
    <phoneticPr fontId="7"/>
  </si>
  <si>
    <t>AC0136</t>
  </si>
  <si>
    <t>ﾚﾝｽﾞｸﾛｽ★</t>
  </si>
  <si>
    <t>15cm×15cm</t>
  </si>
  <si>
    <t>3段ｷｬﾋﾞﾈｯﾄ、ｷｬｽﾀｰ付           参考上代35,000円</t>
    <rPh sb="27" eb="29">
      <t>サンコウ</t>
    </rPh>
    <rPh sb="30" eb="34">
      <t>３５，０</t>
    </rPh>
    <rPh sb="37" eb="38">
      <t>エン</t>
    </rPh>
    <phoneticPr fontId="3"/>
  </si>
  <si>
    <t>対象</t>
    <rPh sb="0" eb="2">
      <t>タイショウ</t>
    </rPh>
    <phoneticPr fontId="3"/>
  </si>
  <si>
    <t>GT0004</t>
  </si>
  <si>
    <t>GT0005</t>
  </si>
  <si>
    <t>60ml</t>
    <phoneticPr fontId="3"/>
  </si>
  <si>
    <t>60ml</t>
    <phoneticPr fontId="3"/>
  </si>
  <si>
    <t>本</t>
    <rPh sb="0" eb="1">
      <t>ホン</t>
    </rPh>
    <phoneticPr fontId="3"/>
  </si>
  <si>
    <t>●</t>
    <phoneticPr fontId="3"/>
  </si>
  <si>
    <t>個</t>
    <rPh sb="0" eb="1">
      <t>コ</t>
    </rPh>
    <phoneticPr fontId="3"/>
  </si>
  <si>
    <r>
      <t>ﾐﾆﾌﾞﾗｼｾｯﾄ★</t>
    </r>
    <r>
      <rPr>
        <sz val="6"/>
        <color indexed="8"/>
        <rFont val="ＭＳ Ｐゴシック"/>
        <family val="3"/>
        <charset val="128"/>
        <scheme val="minor"/>
      </rPr>
      <t>(ﾌﾞﾛﾝｽﾞ、ﾎﾞｱ、ﾅｲﾛﾝ、ﾐﾆﾌｧｲﾊﾞｰﾃｯｸｽ（細）)</t>
    </r>
    <phoneticPr fontId="5"/>
  </si>
  <si>
    <t xml:space="preserve">   </t>
    <phoneticPr fontId="5"/>
  </si>
  <si>
    <t>【注意事項】</t>
    <rPh sb="1" eb="3">
      <t>チュウイ</t>
    </rPh>
    <rPh sb="3" eb="5">
      <t>ジコウ</t>
    </rPh>
    <phoneticPr fontId="5"/>
  </si>
  <si>
    <r>
      <t>●ご発注書は、</t>
    </r>
    <r>
      <rPr>
        <b/>
        <u/>
        <sz val="10"/>
        <color indexed="8"/>
        <rFont val="ＭＳ Ｐゴシック"/>
        <family val="3"/>
        <charset val="128"/>
      </rPr>
      <t>1店舗毎にご記入ください。</t>
    </r>
    <r>
      <rPr>
        <sz val="10"/>
        <color indexed="8"/>
        <rFont val="ＭＳ Ｐゴシック"/>
        <family val="3"/>
        <charset val="128"/>
      </rPr>
      <t>複数店舗のご発注を1つにまとめないでください。</t>
    </r>
    <rPh sb="4" eb="5">
      <t>ショ</t>
    </rPh>
    <rPh sb="10" eb="11">
      <t>ゴト</t>
    </rPh>
    <rPh sb="13" eb="15">
      <t>キニュウ</t>
    </rPh>
    <phoneticPr fontId="5"/>
  </si>
  <si>
    <r>
      <t>●早期発注締切日以降のご発注は</t>
    </r>
    <r>
      <rPr>
        <b/>
        <u/>
        <sz val="10"/>
        <color indexed="8"/>
        <rFont val="ＭＳ Ｐゴシック"/>
        <family val="3"/>
        <charset val="128"/>
      </rPr>
      <t>一切受け付けしません</t>
    </r>
    <r>
      <rPr>
        <sz val="10"/>
        <color indexed="8"/>
        <rFont val="ＭＳ Ｐゴシック"/>
        <family val="3"/>
        <charset val="128"/>
      </rPr>
      <t>のでご了承ください。</t>
    </r>
    <rPh sb="1" eb="3">
      <t>ソウキ</t>
    </rPh>
    <rPh sb="3" eb="5">
      <t>ハッチュウ</t>
    </rPh>
    <rPh sb="5" eb="8">
      <t>シメキリビ</t>
    </rPh>
    <rPh sb="8" eb="10">
      <t>イコウ</t>
    </rPh>
    <rPh sb="12" eb="14">
      <t>ハッチュウ</t>
    </rPh>
    <rPh sb="15" eb="17">
      <t>イッサイ</t>
    </rPh>
    <rPh sb="17" eb="18">
      <t>ウ</t>
    </rPh>
    <rPh sb="19" eb="20">
      <t>ツ</t>
    </rPh>
    <rPh sb="28" eb="30">
      <t>リョウショウ</t>
    </rPh>
    <phoneticPr fontId="5"/>
  </si>
  <si>
    <r>
      <t>※上記期間に、</t>
    </r>
    <r>
      <rPr>
        <b/>
        <u/>
        <sz val="10"/>
        <color indexed="8"/>
        <rFont val="ＭＳ Ｐゴシック"/>
        <family val="3"/>
        <charset val="128"/>
      </rPr>
      <t>小売店様もしくは代理店様へ一括納品</t>
    </r>
    <r>
      <rPr>
        <sz val="10"/>
        <color indexed="8"/>
        <rFont val="ＭＳ Ｐゴシック"/>
        <family val="3"/>
        <charset val="128"/>
      </rPr>
      <t>させていただきます。</t>
    </r>
    <phoneticPr fontId="5"/>
  </si>
  <si>
    <t>2020/2021 ＧＡＬＬＩＵＭ早期ｵｰﾀﾞｰ限定企画</t>
    <rPh sb="17" eb="19">
      <t>ソウキ</t>
    </rPh>
    <rPh sb="24" eb="26">
      <t>ゲンテイ</t>
    </rPh>
    <rPh sb="26" eb="28">
      <t>キカク</t>
    </rPh>
    <phoneticPr fontId="5"/>
  </si>
  <si>
    <r>
      <rPr>
        <b/>
        <i/>
        <sz val="16"/>
        <color theme="0"/>
        <rFont val="FGP角ｺﾞｼｯｸ体Ca-B"/>
        <family val="3"/>
        <charset val="128"/>
      </rPr>
      <t>2020/2021</t>
    </r>
    <r>
      <rPr>
        <b/>
        <sz val="16"/>
        <color theme="0"/>
        <rFont val="FGP角ｺﾞｼｯｸ体Ca-B"/>
        <family val="3"/>
        <charset val="128"/>
      </rPr>
      <t>早期オーダー対象製品</t>
    </r>
    <r>
      <rPr>
        <b/>
        <sz val="8"/>
        <color theme="0"/>
        <rFont val="FGP角ｺﾞｼｯｸ体Ca-B"/>
        <family val="3"/>
        <charset val="128"/>
      </rPr>
      <t>※1</t>
    </r>
    <r>
      <rPr>
        <b/>
        <sz val="16"/>
        <color theme="0"/>
        <rFont val="FGP角ｺﾞｼｯｸ体Ca-B"/>
        <family val="3"/>
        <charset val="128"/>
      </rPr>
      <t>の合計ご発注金額</t>
    </r>
    <r>
      <rPr>
        <b/>
        <sz val="10"/>
        <color theme="0"/>
        <rFont val="FGP角ｺﾞｼｯｸ体Ca-B"/>
        <family val="3"/>
        <charset val="128"/>
      </rPr>
      <t>（上代合計金額）</t>
    </r>
    <r>
      <rPr>
        <b/>
        <sz val="16"/>
        <color theme="0"/>
        <rFont val="FGP角ｺﾞｼｯｸ体Ca-B"/>
        <family val="3"/>
        <charset val="128"/>
      </rPr>
      <t>15万円以上で、お好きなGALLIUM製品</t>
    </r>
    <r>
      <rPr>
        <b/>
        <sz val="8"/>
        <color theme="0"/>
        <rFont val="FGP角ｺﾞｼｯｸ体Ca-B"/>
        <family val="3"/>
        <charset val="128"/>
      </rPr>
      <t>※2</t>
    </r>
    <r>
      <rPr>
        <b/>
        <sz val="16"/>
        <color theme="0"/>
        <rFont val="FGP角ｺﾞｼｯｸ体Ca-B"/>
        <family val="3"/>
        <charset val="128"/>
      </rPr>
      <t>をプレゼント!!</t>
    </r>
    <rPh sb="15" eb="17">
      <t>タイショウ</t>
    </rPh>
    <rPh sb="17" eb="19">
      <t>セイヒン</t>
    </rPh>
    <rPh sb="22" eb="24">
      <t>ゴウケイ</t>
    </rPh>
    <rPh sb="27" eb="29">
      <t>キンガク</t>
    </rPh>
    <rPh sb="30" eb="32">
      <t>ジョウダイ</t>
    </rPh>
    <phoneticPr fontId="5"/>
  </si>
  <si>
    <r>
      <t>1. 早期オーダーで実質10%</t>
    </r>
    <r>
      <rPr>
        <b/>
        <sz val="22"/>
        <color indexed="8"/>
        <rFont val="HGP創英角ｺﾞｼｯｸUB"/>
        <family val="3"/>
        <charset val="128"/>
      </rPr>
      <t xml:space="preserve">値引き!! </t>
    </r>
    <rPh sb="3" eb="4">
      <t>ハヤ</t>
    </rPh>
    <rPh sb="4" eb="5">
      <t>キ</t>
    </rPh>
    <rPh sb="10" eb="12">
      <t>ジッシツ</t>
    </rPh>
    <rPh sb="15" eb="17">
      <t>ネビ</t>
    </rPh>
    <phoneticPr fontId="5"/>
  </si>
  <si>
    <t>【プレゼント提供条件】</t>
    <rPh sb="6" eb="8">
      <t>テイキョウ</t>
    </rPh>
    <rPh sb="8" eb="10">
      <t>ジョウケン</t>
    </rPh>
    <phoneticPr fontId="3"/>
  </si>
  <si>
    <t>ご発注金額</t>
    <phoneticPr fontId="5"/>
  </si>
  <si>
    <t>円</t>
  </si>
  <si>
    <t>（本体価格の合計金額）</t>
  </si>
  <si>
    <t>プレゼント製品の金額</t>
    <phoneticPr fontId="5"/>
  </si>
  <si>
    <t xml:space="preserve">●プレゼント製品申込欄 </t>
    <phoneticPr fontId="5"/>
  </si>
  <si>
    <t>No</t>
  </si>
  <si>
    <t>品番／商品名</t>
  </si>
  <si>
    <t>本体価格</t>
  </si>
  <si>
    <t>発注数量</t>
  </si>
  <si>
    <t>合計</t>
  </si>
  <si>
    <r>
      <rPr>
        <sz val="11"/>
        <color theme="1"/>
        <rFont val="ＭＳ Ｐゴシック"/>
        <family val="2"/>
        <charset val="128"/>
        <scheme val="minor"/>
      </rPr>
      <t>ﾜｸｼﾝｸﾞﾎﾞｯｸｽ(Large)</t>
    </r>
    <r>
      <rPr>
        <sz val="6"/>
        <color indexed="8"/>
        <rFont val="ＭＳ Ｐゴシック"/>
        <family val="3"/>
        <charset val="128"/>
      </rPr>
      <t xml:space="preserve"> (外寸):幅470x奥355x高150mm ※非売品</t>
    </r>
    <rPh sb="42" eb="45">
      <t>ヒバイヒン</t>
    </rPh>
    <phoneticPr fontId="5"/>
  </si>
  <si>
    <r>
      <rPr>
        <sz val="11"/>
        <color theme="1"/>
        <rFont val="ＭＳ Ｐゴシック"/>
        <family val="2"/>
        <charset val="128"/>
        <scheme val="minor"/>
      </rPr>
      <t>ﾜｸｼﾝｸﾞﾎﾞｯｸｽ(Small)</t>
    </r>
    <r>
      <rPr>
        <sz val="6"/>
        <color indexed="8"/>
        <rFont val="ＭＳ Ｐゴシック"/>
        <family val="3"/>
        <charset val="128"/>
      </rPr>
      <t xml:space="preserve"> (外寸):幅415×奥295×高さ120mm ※非売品</t>
    </r>
    <rPh sb="43" eb="46">
      <t>ヒバイヒン</t>
    </rPh>
    <phoneticPr fontId="5"/>
  </si>
  <si>
    <t>合　　　　　　　　計</t>
  </si>
  <si>
    <t>★下記、必ずご記入下さい。★</t>
    <rPh sb="1" eb="3">
      <t>カキ</t>
    </rPh>
    <rPh sb="4" eb="5">
      <t>カナラ</t>
    </rPh>
    <rPh sb="7" eb="9">
      <t>キニュウ</t>
    </rPh>
    <rPh sb="9" eb="10">
      <t>クダ</t>
    </rPh>
    <phoneticPr fontId="5"/>
  </si>
  <si>
    <r>
      <t>※</t>
    </r>
    <r>
      <rPr>
        <b/>
        <u/>
        <sz val="10"/>
        <color indexed="8"/>
        <rFont val="ＭＳ Ｐゴシック"/>
        <family val="3"/>
        <charset val="128"/>
        <scheme val="minor"/>
      </rPr>
      <t>納品先のご指定が無い場合は、代理店様へ一括納品</t>
    </r>
    <r>
      <rPr>
        <sz val="10"/>
        <color indexed="8"/>
        <rFont val="ＭＳ Ｐゴシック"/>
        <family val="3"/>
        <charset val="128"/>
        <scheme val="minor"/>
      </rPr>
      <t>させていただきます。</t>
    </r>
    <rPh sb="1" eb="3">
      <t>ノウヒン</t>
    </rPh>
    <rPh sb="3" eb="4">
      <t>サキ</t>
    </rPh>
    <rPh sb="6" eb="8">
      <t>シテイ</t>
    </rPh>
    <rPh sb="9" eb="10">
      <t>ナ</t>
    </rPh>
    <rPh sb="11" eb="13">
      <t>バアイ</t>
    </rPh>
    <rPh sb="15" eb="18">
      <t>ダイリテン</t>
    </rPh>
    <rPh sb="18" eb="19">
      <t>サマ</t>
    </rPh>
    <rPh sb="20" eb="22">
      <t>イッカツ</t>
    </rPh>
    <rPh sb="22" eb="24">
      <t>ノウヒン</t>
    </rPh>
    <phoneticPr fontId="5"/>
  </si>
  <si>
    <t>納品先／</t>
    <phoneticPr fontId="5"/>
  </si>
  <si>
    <t>（住所）</t>
    <phoneticPr fontId="5"/>
  </si>
  <si>
    <t>　お支払条件／</t>
    <phoneticPr fontId="5"/>
  </si>
  <si>
    <t>取扱代理店名／</t>
    <phoneticPr fontId="5"/>
  </si>
  <si>
    <t>※3.プレゼント製品は、各対象製品1個からお選びいただけます。</t>
    <rPh sb="8" eb="10">
      <t>セイヒン</t>
    </rPh>
    <rPh sb="12" eb="13">
      <t>カク</t>
    </rPh>
    <rPh sb="13" eb="15">
      <t>タイショウ</t>
    </rPh>
    <rPh sb="15" eb="17">
      <t>セイヒン</t>
    </rPh>
    <rPh sb="18" eb="19">
      <t>コ</t>
    </rPh>
    <rPh sb="22" eb="23">
      <t>エラ</t>
    </rPh>
    <phoneticPr fontId="3"/>
  </si>
  <si>
    <r>
      <t>早期オーダーの合計金額が</t>
    </r>
    <r>
      <rPr>
        <b/>
        <sz val="18"/>
        <color theme="0"/>
        <rFont val="FGP角ｺﾞｼｯｸ体Ca-B"/>
        <family val="3"/>
        <charset val="128"/>
      </rPr>
      <t>15万円以上</t>
    </r>
    <r>
      <rPr>
        <sz val="14"/>
        <color theme="0"/>
        <rFont val="FGP角ｺﾞｼｯｸ体Ca-B"/>
        <family val="3"/>
        <charset val="128"/>
      </rPr>
      <t>の小売店様へのサービス!!</t>
    </r>
    <rPh sb="0" eb="2">
      <t>ソウキ</t>
    </rPh>
    <rPh sb="7" eb="9">
      <t>ゴウケイ</t>
    </rPh>
    <rPh sb="9" eb="11">
      <t>キンガク</t>
    </rPh>
    <rPh sb="14" eb="15">
      <t>マン</t>
    </rPh>
    <rPh sb="15" eb="16">
      <t>エン</t>
    </rPh>
    <rPh sb="16" eb="18">
      <t>イジョウ</t>
    </rPh>
    <rPh sb="19" eb="21">
      <t>コウリ</t>
    </rPh>
    <rPh sb="21" eb="22">
      <t>テン</t>
    </rPh>
    <rPh sb="22" eb="23">
      <t>サマ</t>
    </rPh>
    <phoneticPr fontId="5"/>
  </si>
  <si>
    <t xml:space="preserve">    しかし、当社にて期中のフリー在庫は持ちませんので、事前オーダーにご協力いだきたく</t>
    <rPh sb="37" eb="39">
      <t>キョウリョク</t>
    </rPh>
    <phoneticPr fontId="5"/>
  </si>
  <si>
    <t xml:space="preserve">    お願い致します。</t>
    <rPh sb="5" eb="6">
      <t>ネガイ</t>
    </rPh>
    <rPh sb="7" eb="8">
      <t>タ</t>
    </rPh>
    <phoneticPr fontId="5"/>
  </si>
  <si>
    <t>●発注書の、「商品名」の後ろに★印のある製品のFO分は責任を持って供給致します。</t>
    <rPh sb="1" eb="4">
      <t>ハッチュウショ</t>
    </rPh>
    <rPh sb="7" eb="10">
      <t>ショウヒンメイ</t>
    </rPh>
    <rPh sb="12" eb="13">
      <t>ウシ</t>
    </rPh>
    <rPh sb="16" eb="17">
      <t>シルシ</t>
    </rPh>
    <rPh sb="20" eb="22">
      <t>セイヒン</t>
    </rPh>
    <rPh sb="25" eb="26">
      <t>ブン</t>
    </rPh>
    <rPh sb="27" eb="29">
      <t>セキニン</t>
    </rPh>
    <rPh sb="30" eb="31">
      <t>モ</t>
    </rPh>
    <rPh sb="35" eb="36">
      <t>イタ</t>
    </rPh>
    <phoneticPr fontId="5"/>
  </si>
  <si>
    <t>・2020年9月19日以降の納品につきましては、通常の直送送料を請求させていただきます。</t>
    <rPh sb="5" eb="6">
      <t>ネン</t>
    </rPh>
    <rPh sb="7" eb="8">
      <t>ガツ</t>
    </rPh>
    <rPh sb="10" eb="11">
      <t>ニチ</t>
    </rPh>
    <rPh sb="11" eb="13">
      <t>イコウ</t>
    </rPh>
    <rPh sb="14" eb="16">
      <t>ノウヒン</t>
    </rPh>
    <rPh sb="24" eb="26">
      <t>ツウジョウ</t>
    </rPh>
    <rPh sb="27" eb="29">
      <t>チョクソウ</t>
    </rPh>
    <rPh sb="29" eb="31">
      <t>ソウリョウ</t>
    </rPh>
    <rPh sb="32" eb="34">
      <t>セイキュウ</t>
    </rPh>
    <phoneticPr fontId="3"/>
  </si>
  <si>
    <t>※6.納品が2020年9月19日（土）以降となった場合、プレゼント製品の提供はできませんのでご了承ください。</t>
    <rPh sb="4" eb="5">
      <t>ヒン</t>
    </rPh>
    <phoneticPr fontId="3"/>
  </si>
  <si>
    <t xml:space="preserve">   を差し上げます。</t>
    <rPh sb="4" eb="5">
      <t>サ</t>
    </rPh>
    <rPh sb="6" eb="7">
      <t>ア</t>
    </rPh>
    <phoneticPr fontId="3"/>
  </si>
  <si>
    <t>※4.プレゼント製品は、ご発注金額（上代合計金額）の10%以内とさせていただき、100円未満は切り捨てと</t>
    <rPh sb="18" eb="20">
      <t>ジョウダイ</t>
    </rPh>
    <phoneticPr fontId="3"/>
  </si>
  <si>
    <t xml:space="preserve">    させていただきます。</t>
    <phoneticPr fontId="3"/>
  </si>
  <si>
    <t>希望納期／2020年　　　月　　　日</t>
    <rPh sb="0" eb="2">
      <t>キボウ</t>
    </rPh>
    <rPh sb="13" eb="14">
      <t>ツキ</t>
    </rPh>
    <rPh sb="17" eb="18">
      <t>ニチ</t>
    </rPh>
    <phoneticPr fontId="5"/>
  </si>
  <si>
    <r>
      <t xml:space="preserve">Dash LIQUID Dry(60ml)   </t>
    </r>
    <r>
      <rPr>
        <b/>
        <i/>
        <sz val="10"/>
        <color theme="1"/>
        <rFont val="ＭＳ Ｐゴシック"/>
        <family val="3"/>
        <charset val="128"/>
        <scheme val="minor"/>
      </rPr>
      <t>NEW</t>
    </r>
    <phoneticPr fontId="3"/>
  </si>
  <si>
    <r>
      <t xml:space="preserve">Dash LIQUID Wet(60ml)   </t>
    </r>
    <r>
      <rPr>
        <b/>
        <i/>
        <sz val="10"/>
        <color theme="1"/>
        <rFont val="ＭＳ Ｐゴシック"/>
        <family val="3"/>
        <charset val="128"/>
        <scheme val="minor"/>
      </rPr>
      <t>NEW</t>
    </r>
    <phoneticPr fontId="3"/>
  </si>
  <si>
    <t>☆上記、GS品番の製品は、弊社と小売店様との直接取引とさせていただきます。</t>
    <rPh sb="1" eb="3">
      <t>ジョウキ</t>
    </rPh>
    <rPh sb="6" eb="8">
      <t>ヒンバン</t>
    </rPh>
    <rPh sb="9" eb="11">
      <t>セイヒン</t>
    </rPh>
    <phoneticPr fontId="3"/>
  </si>
  <si>
    <t>SW2218</t>
    <phoneticPr fontId="3"/>
  </si>
  <si>
    <t>30g</t>
    <phoneticPr fontId="3"/>
  </si>
  <si>
    <r>
      <t xml:space="preserve">Seal Glide WAX(30g)   </t>
    </r>
    <r>
      <rPr>
        <b/>
        <i/>
        <sz val="10"/>
        <color indexed="8"/>
        <rFont val="ＭＳ Ｐゴシック"/>
        <family val="3"/>
        <charset val="128"/>
        <scheme val="minor"/>
      </rPr>
      <t>NEW</t>
    </r>
    <phoneticPr fontId="3"/>
  </si>
  <si>
    <t>SP3122</t>
    <phoneticPr fontId="3"/>
  </si>
  <si>
    <t>AC0140</t>
    <phoneticPr fontId="3"/>
  </si>
  <si>
    <t>ﾌﾞﾚｰｷｽﾄｯﾊﾟｰ(ｱﾙﾍﾟﾝSKI用・4本入)★</t>
    <phoneticPr fontId="5"/>
  </si>
  <si>
    <t>TU0152</t>
    <phoneticPr fontId="3"/>
  </si>
  <si>
    <t>ｸﾞﾙｰﾌﾞｽｸﾚｰﾊﾟｰ</t>
    <phoneticPr fontId="3"/>
  </si>
  <si>
    <t>本</t>
    <rPh sb="0" eb="1">
      <t>ホン</t>
    </rPh>
    <phoneticPr fontId="3"/>
  </si>
  <si>
    <t>KN0021</t>
  </si>
  <si>
    <t>KN0022</t>
  </si>
  <si>
    <t>KN0023</t>
  </si>
  <si>
    <t>KN0024</t>
  </si>
  <si>
    <t>KN0025</t>
  </si>
  <si>
    <t>KN0026</t>
  </si>
  <si>
    <t>KN0027</t>
  </si>
  <si>
    <t>KN0028</t>
  </si>
  <si>
    <t>KN0029</t>
  </si>
  <si>
    <t>KN0030</t>
  </si>
  <si>
    <t>KN0031</t>
  </si>
  <si>
    <t>KN0032</t>
  </si>
  <si>
    <t>KN0033</t>
  </si>
  <si>
    <t>KN0034</t>
  </si>
  <si>
    <t>KN0035</t>
  </si>
  <si>
    <t>KN0036</t>
  </si>
  <si>
    <t>KN0037</t>
  </si>
  <si>
    <t>KN0038</t>
  </si>
  <si>
    <t>KN0039</t>
  </si>
  <si>
    <t>KN0040</t>
  </si>
  <si>
    <t>KN0041</t>
  </si>
  <si>
    <t>KN0042</t>
  </si>
  <si>
    <t>KN0043</t>
  </si>
  <si>
    <t>KN0044</t>
  </si>
  <si>
    <t>KN0045</t>
  </si>
  <si>
    <t>KN0046</t>
  </si>
  <si>
    <t>KN0047</t>
  </si>
  <si>
    <t>KN0048</t>
  </si>
  <si>
    <t>KN0049</t>
  </si>
  <si>
    <t>KN0050</t>
  </si>
  <si>
    <t>KN0051</t>
  </si>
  <si>
    <t>KN0052</t>
  </si>
  <si>
    <t>KN0053</t>
  </si>
  <si>
    <t>KN0054</t>
  </si>
  <si>
    <t>KN0055</t>
  </si>
  <si>
    <t>KN0056</t>
  </si>
  <si>
    <t>KN0057</t>
  </si>
  <si>
    <t>KN0058</t>
  </si>
  <si>
    <t>KN0059</t>
  </si>
  <si>
    <t>KN0060</t>
  </si>
  <si>
    <t>open</t>
  </si>
  <si>
    <t>P13</t>
  </si>
  <si>
    <t>P13</t>
    <phoneticPr fontId="3"/>
  </si>
  <si>
    <t>XS/6.5</t>
    <phoneticPr fontId="3"/>
  </si>
  <si>
    <t>双</t>
    <rPh sb="0" eb="1">
      <t>ソウ</t>
    </rPh>
    <phoneticPr fontId="3"/>
  </si>
  <si>
    <t>ｽｷｰﾍﾞﾙﾄ(ｸﾛｶﾝ用・2個1組)★(ﾉﾙﾃﾞｨｯｸ用)★</t>
    <phoneticPr fontId="5"/>
  </si>
  <si>
    <t>S/7</t>
    <phoneticPr fontId="3"/>
  </si>
  <si>
    <t>M/8</t>
    <phoneticPr fontId="3"/>
  </si>
  <si>
    <t>L/9</t>
    <phoneticPr fontId="3"/>
  </si>
  <si>
    <t>XL/10</t>
    <phoneticPr fontId="3"/>
  </si>
  <si>
    <r>
      <t>Resacqu-EX（防水ｽﾌﾟﾚｰ）（300ml）★</t>
    </r>
    <r>
      <rPr>
        <b/>
        <i/>
        <sz val="10"/>
        <color theme="1"/>
        <rFont val="ＭＳ Ｐゴシック"/>
        <family val="3"/>
        <charset val="128"/>
        <scheme val="minor"/>
      </rPr>
      <t>RENEWAL</t>
    </r>
    <rPh sb="11" eb="13">
      <t>ボウスイ</t>
    </rPh>
    <phoneticPr fontId="3"/>
  </si>
  <si>
    <r>
      <t>Trial Waxing Set EX★</t>
    </r>
    <r>
      <rPr>
        <b/>
        <i/>
        <sz val="10"/>
        <color theme="1"/>
        <rFont val="ＭＳ Ｐゴシック"/>
        <family val="3"/>
        <charset val="128"/>
        <scheme val="minor"/>
      </rPr>
      <t>NEW</t>
    </r>
    <phoneticPr fontId="3"/>
  </si>
  <si>
    <r>
      <t>GANERAL Family set★</t>
    </r>
    <r>
      <rPr>
        <b/>
        <i/>
        <sz val="10"/>
        <color indexed="8"/>
        <rFont val="ＭＳ Ｐゴシック"/>
        <family val="3"/>
        <charset val="128"/>
        <scheme val="minor"/>
      </rPr>
      <t>RENEWAL</t>
    </r>
    <phoneticPr fontId="5"/>
  </si>
  <si>
    <r>
      <t>GENERALﾍﾟｰｽﾄSet★</t>
    </r>
    <r>
      <rPr>
        <b/>
        <i/>
        <sz val="10"/>
        <color indexed="8"/>
        <rFont val="ＭＳ Ｐゴシック"/>
        <family val="3"/>
        <charset val="128"/>
        <scheme val="minor"/>
      </rPr>
      <t>RENEWAL</t>
    </r>
    <phoneticPr fontId="3"/>
  </si>
  <si>
    <r>
      <t>ﾌﾞﾗｼ洗浄用ﾄﾚｲ★</t>
    </r>
    <r>
      <rPr>
        <b/>
        <i/>
        <sz val="10"/>
        <color indexed="8"/>
        <rFont val="ＭＳ Ｐゴシック"/>
        <family val="3"/>
        <charset val="128"/>
        <scheme val="minor"/>
      </rPr>
      <t>価格改定</t>
    </r>
    <rPh sb="4" eb="6">
      <t>センジョウ</t>
    </rPh>
    <rPh sb="6" eb="7">
      <t>ヨウ</t>
    </rPh>
    <rPh sb="11" eb="13">
      <t>カカク</t>
    </rPh>
    <rPh sb="13" eb="15">
      <t>カイテイ</t>
    </rPh>
    <phoneticPr fontId="5"/>
  </si>
  <si>
    <r>
      <t>ﾜｸｼﾝｸﾞﾍﾟｰﾊﾟｰ(50枚入)★</t>
    </r>
    <r>
      <rPr>
        <b/>
        <i/>
        <sz val="10"/>
        <color indexed="8"/>
        <rFont val="ＭＳ Ｐゴシック"/>
        <family val="3"/>
        <charset val="128"/>
        <scheme val="minor"/>
      </rPr>
      <t>RENEWAL</t>
    </r>
    <phoneticPr fontId="3"/>
  </si>
  <si>
    <r>
      <t>FITﾌﾞﾛﾝｽﾞﾌﾞﾗｼ★</t>
    </r>
    <r>
      <rPr>
        <b/>
        <i/>
        <sz val="10"/>
        <color theme="1"/>
        <rFont val="ＭＳ Ｐゴシック"/>
        <family val="3"/>
        <charset val="128"/>
        <scheme val="minor"/>
      </rPr>
      <t>NEW</t>
    </r>
    <phoneticPr fontId="3"/>
  </si>
  <si>
    <r>
      <t>FITﾎﾞｱ&amp;ﾅｲﾛﾝ ﾐｯｸｽ★</t>
    </r>
    <r>
      <rPr>
        <b/>
        <i/>
        <sz val="10"/>
        <color theme="1"/>
        <rFont val="ＭＳ Ｐゴシック"/>
        <family val="3"/>
        <charset val="128"/>
        <scheme val="minor"/>
      </rPr>
      <t>NEW</t>
    </r>
    <phoneticPr fontId="3"/>
  </si>
  <si>
    <r>
      <t>FITﾅｲﾛﾝﾌﾞﾗｼ★</t>
    </r>
    <r>
      <rPr>
        <b/>
        <i/>
        <sz val="10"/>
        <color theme="1"/>
        <rFont val="ＭＳ Ｐゴシック"/>
        <family val="3"/>
        <charset val="128"/>
        <scheme val="minor"/>
      </rPr>
      <t>NEW</t>
    </r>
    <phoneticPr fontId="3"/>
  </si>
  <si>
    <r>
      <t>FIT馬毛ﾌﾞﾗｼ★</t>
    </r>
    <r>
      <rPr>
        <b/>
        <i/>
        <sz val="10"/>
        <color theme="1"/>
        <rFont val="ＭＳ Ｐゴシック"/>
        <family val="3"/>
        <charset val="128"/>
        <scheme val="minor"/>
      </rPr>
      <t>NEW</t>
    </r>
    <phoneticPr fontId="3"/>
  </si>
  <si>
    <r>
      <t>ﾛﾄﾌﾞﾗｼ ﾎﾞｱ&amp;ﾅｲﾛﾝ ﾐｯｸｽ★</t>
    </r>
    <r>
      <rPr>
        <b/>
        <i/>
        <sz val="10"/>
        <color indexed="8"/>
        <rFont val="ＭＳ Ｐゴシック"/>
        <family val="3"/>
        <charset val="128"/>
        <scheme val="minor"/>
      </rPr>
      <t>NEW</t>
    </r>
    <phoneticPr fontId="5"/>
  </si>
  <si>
    <r>
      <t>ﾄﾗｯｼｭｱｳﾄSQ★</t>
    </r>
    <r>
      <rPr>
        <b/>
        <i/>
        <sz val="10"/>
        <color indexed="8"/>
        <rFont val="ＭＳ Ｐゴシック"/>
        <family val="3"/>
        <charset val="128"/>
        <scheme val="minor"/>
      </rPr>
      <t>価格改定</t>
    </r>
    <rPh sb="11" eb="13">
      <t>カカク</t>
    </rPh>
    <rPh sb="13" eb="15">
      <t>カイテイ</t>
    </rPh>
    <phoneticPr fontId="5"/>
  </si>
  <si>
    <r>
      <t>ｽｷｰﾍﾞﾙﾄ(ｱﾙﾍﾟﾝSKI用・2個1組)★</t>
    </r>
    <r>
      <rPr>
        <b/>
        <i/>
        <sz val="10"/>
        <color indexed="8"/>
        <rFont val="ＭＳ Ｐゴシック"/>
        <family val="3"/>
        <charset val="128"/>
        <scheme val="minor"/>
      </rPr>
      <t>RENEWAL</t>
    </r>
    <phoneticPr fontId="5"/>
  </si>
  <si>
    <r>
      <t>ﾜｯｸｽｽﾀﾝﾄﾞﾏﾙﾁⅡ</t>
    </r>
    <r>
      <rPr>
        <sz val="8"/>
        <color theme="1"/>
        <rFont val="ＭＳ Ｐゴシック"/>
        <family val="3"/>
        <charset val="128"/>
        <scheme val="minor"/>
      </rPr>
      <t>(ｽｷｰ、ｽﾉｰﾎﾞｰﾄﾞ兼用)</t>
    </r>
    <r>
      <rPr>
        <sz val="10"/>
        <color theme="1"/>
        <rFont val="ＭＳ Ｐゴシック"/>
        <family val="3"/>
        <charset val="128"/>
        <scheme val="minor"/>
      </rPr>
      <t>★</t>
    </r>
    <r>
      <rPr>
        <b/>
        <i/>
        <sz val="10"/>
        <color theme="1"/>
        <rFont val="ＭＳ Ｐゴシック"/>
        <family val="3"/>
        <charset val="128"/>
        <scheme val="minor"/>
      </rPr>
      <t>RENEWAL</t>
    </r>
    <rPh sb="26" eb="28">
      <t>ケンヨウ</t>
    </rPh>
    <phoneticPr fontId="3"/>
  </si>
  <si>
    <r>
      <t>ｽﾀﾋﾞﾗｲｻﾞｰ★</t>
    </r>
    <r>
      <rPr>
        <b/>
        <i/>
        <sz val="10"/>
        <color theme="1"/>
        <rFont val="ＭＳ Ｐゴシック"/>
        <family val="3"/>
        <charset val="128"/>
        <scheme val="minor"/>
      </rPr>
      <t>RENEWAL</t>
    </r>
    <phoneticPr fontId="3"/>
  </si>
  <si>
    <r>
      <t>ｽｷｰｾﾝﾀｰﾌｨｯｸｽ(ｽﾀﾋﾞﾗｲｻﾞｰ用)★</t>
    </r>
    <r>
      <rPr>
        <b/>
        <i/>
        <sz val="10"/>
        <color theme="1"/>
        <rFont val="ＭＳ Ｐゴシック"/>
        <family val="3"/>
        <charset val="128"/>
        <scheme val="minor"/>
      </rPr>
      <t>NEW</t>
    </r>
    <rPh sb="22" eb="23">
      <t>ヨウ</t>
    </rPh>
    <phoneticPr fontId="3"/>
  </si>
  <si>
    <r>
      <t>NOMO BK XS/6.5★</t>
    </r>
    <r>
      <rPr>
        <b/>
        <i/>
        <sz val="10"/>
        <color indexed="8"/>
        <rFont val="ＭＳ Ｐゴシック"/>
        <family val="3"/>
        <charset val="128"/>
        <scheme val="minor"/>
      </rPr>
      <t>NEW</t>
    </r>
    <phoneticPr fontId="3"/>
  </si>
  <si>
    <r>
      <t>NOMO BK S/7★</t>
    </r>
    <r>
      <rPr>
        <b/>
        <i/>
        <sz val="10"/>
        <color indexed="8"/>
        <rFont val="ＭＳ Ｐゴシック"/>
        <family val="3"/>
        <charset val="128"/>
        <scheme val="minor"/>
      </rPr>
      <t>NEW</t>
    </r>
    <phoneticPr fontId="3"/>
  </si>
  <si>
    <r>
      <t>NOMO BK M/8★</t>
    </r>
    <r>
      <rPr>
        <b/>
        <i/>
        <sz val="10"/>
        <color indexed="8"/>
        <rFont val="ＭＳ Ｐゴシック"/>
        <family val="3"/>
        <charset val="128"/>
        <scheme val="minor"/>
      </rPr>
      <t>NEW</t>
    </r>
    <phoneticPr fontId="3"/>
  </si>
  <si>
    <r>
      <t>NOMO BK L/9★</t>
    </r>
    <r>
      <rPr>
        <b/>
        <i/>
        <sz val="10"/>
        <color indexed="8"/>
        <rFont val="ＭＳ Ｐゴシック"/>
        <family val="3"/>
        <charset val="128"/>
        <scheme val="minor"/>
      </rPr>
      <t>NEW</t>
    </r>
    <phoneticPr fontId="3"/>
  </si>
  <si>
    <r>
      <t>NOMO BK XL/10★</t>
    </r>
    <r>
      <rPr>
        <b/>
        <i/>
        <sz val="10"/>
        <color indexed="8"/>
        <rFont val="ＭＳ Ｐゴシック"/>
        <family val="3"/>
        <charset val="128"/>
        <scheme val="minor"/>
      </rPr>
      <t>NEW</t>
    </r>
    <phoneticPr fontId="3"/>
  </si>
  <si>
    <t>参考上代11,000円</t>
    <rPh sb="0" eb="2">
      <t>サンコウ</t>
    </rPh>
    <rPh sb="2" eb="4">
      <t>ジョウダイ</t>
    </rPh>
    <rPh sb="10" eb="11">
      <t>エン</t>
    </rPh>
    <phoneticPr fontId="3"/>
  </si>
  <si>
    <t>参考上代6,000円</t>
    <rPh sb="0" eb="2">
      <t>サンコウ</t>
    </rPh>
    <rPh sb="2" eb="4">
      <t>ジョウダイ</t>
    </rPh>
    <rPh sb="9" eb="10">
      <t>エン</t>
    </rPh>
    <phoneticPr fontId="3"/>
  </si>
  <si>
    <t>参考上代17,500円</t>
    <rPh sb="0" eb="2">
      <t>サンコウ</t>
    </rPh>
    <rPh sb="2" eb="4">
      <t>ジョウダイ</t>
    </rPh>
    <rPh sb="10" eb="11">
      <t>エン</t>
    </rPh>
    <phoneticPr fontId="3"/>
  </si>
  <si>
    <r>
      <t>NOMO BK/WH XS/6.5★</t>
    </r>
    <r>
      <rPr>
        <b/>
        <i/>
        <sz val="10"/>
        <color indexed="8"/>
        <rFont val="ＭＳ Ｐゴシック"/>
        <family val="3"/>
        <charset val="128"/>
        <scheme val="minor"/>
      </rPr>
      <t>NEW</t>
    </r>
    <phoneticPr fontId="3"/>
  </si>
  <si>
    <r>
      <t>NOMO BK/WH S/7★</t>
    </r>
    <r>
      <rPr>
        <b/>
        <i/>
        <sz val="10"/>
        <color indexed="8"/>
        <rFont val="ＭＳ Ｐゴシック"/>
        <family val="3"/>
        <charset val="128"/>
        <scheme val="minor"/>
      </rPr>
      <t>NEW</t>
    </r>
    <phoneticPr fontId="3"/>
  </si>
  <si>
    <r>
      <t>NOMO BK/WH M/8★</t>
    </r>
    <r>
      <rPr>
        <b/>
        <i/>
        <sz val="10"/>
        <color indexed="8"/>
        <rFont val="ＭＳ Ｐゴシック"/>
        <family val="3"/>
        <charset val="128"/>
        <scheme val="minor"/>
      </rPr>
      <t>NEW</t>
    </r>
    <phoneticPr fontId="3"/>
  </si>
  <si>
    <r>
      <t>NOMO BK/WH L/9★</t>
    </r>
    <r>
      <rPr>
        <b/>
        <i/>
        <sz val="10"/>
        <color indexed="8"/>
        <rFont val="ＭＳ Ｐゴシック"/>
        <family val="3"/>
        <charset val="128"/>
        <scheme val="minor"/>
      </rPr>
      <t>NEW</t>
    </r>
    <phoneticPr fontId="3"/>
  </si>
  <si>
    <r>
      <t>NOMO BK/WH XL/10★</t>
    </r>
    <r>
      <rPr>
        <b/>
        <i/>
        <sz val="10"/>
        <color indexed="8"/>
        <rFont val="ＭＳ Ｐゴシック"/>
        <family val="3"/>
        <charset val="128"/>
        <scheme val="minor"/>
      </rPr>
      <t>NEW</t>
    </r>
    <phoneticPr fontId="3"/>
  </si>
  <si>
    <r>
      <t>NISA BK XS/6.5★</t>
    </r>
    <r>
      <rPr>
        <b/>
        <i/>
        <sz val="10"/>
        <color indexed="8"/>
        <rFont val="ＭＳ Ｐゴシック"/>
        <family val="3"/>
        <charset val="128"/>
        <scheme val="minor"/>
      </rPr>
      <t>NEW</t>
    </r>
    <phoneticPr fontId="3"/>
  </si>
  <si>
    <r>
      <t>NISA BK S/7★</t>
    </r>
    <r>
      <rPr>
        <b/>
        <i/>
        <sz val="10"/>
        <color indexed="8"/>
        <rFont val="ＭＳ Ｐゴシック"/>
        <family val="3"/>
        <charset val="128"/>
        <scheme val="minor"/>
      </rPr>
      <t>NEW</t>
    </r>
    <phoneticPr fontId="3"/>
  </si>
  <si>
    <r>
      <t>NISA BK M/8★</t>
    </r>
    <r>
      <rPr>
        <b/>
        <i/>
        <sz val="10"/>
        <color indexed="8"/>
        <rFont val="ＭＳ Ｐゴシック"/>
        <family val="3"/>
        <charset val="128"/>
        <scheme val="minor"/>
      </rPr>
      <t>NEW</t>
    </r>
    <phoneticPr fontId="3"/>
  </si>
  <si>
    <r>
      <t>NISA BK L/9★</t>
    </r>
    <r>
      <rPr>
        <b/>
        <i/>
        <sz val="10"/>
        <color indexed="8"/>
        <rFont val="ＭＳ Ｐゴシック"/>
        <family val="3"/>
        <charset val="128"/>
        <scheme val="minor"/>
      </rPr>
      <t>NEW</t>
    </r>
    <phoneticPr fontId="3"/>
  </si>
  <si>
    <r>
      <t>NISA BK XL/10★</t>
    </r>
    <r>
      <rPr>
        <b/>
        <i/>
        <sz val="10"/>
        <color indexed="8"/>
        <rFont val="ＭＳ Ｐゴシック"/>
        <family val="3"/>
        <charset val="128"/>
        <scheme val="minor"/>
      </rPr>
      <t>NEW</t>
    </r>
    <phoneticPr fontId="3"/>
  </si>
  <si>
    <r>
      <t>NISA RD XS/6.5★</t>
    </r>
    <r>
      <rPr>
        <b/>
        <i/>
        <sz val="10"/>
        <color indexed="8"/>
        <rFont val="ＭＳ Ｐゴシック"/>
        <family val="3"/>
        <charset val="128"/>
        <scheme val="minor"/>
      </rPr>
      <t>NEW</t>
    </r>
    <phoneticPr fontId="3"/>
  </si>
  <si>
    <r>
      <t>NISA RD S/7★</t>
    </r>
    <r>
      <rPr>
        <b/>
        <i/>
        <sz val="10"/>
        <color indexed="8"/>
        <rFont val="ＭＳ Ｐゴシック"/>
        <family val="3"/>
        <charset val="128"/>
        <scheme val="minor"/>
      </rPr>
      <t>NEW</t>
    </r>
    <phoneticPr fontId="3"/>
  </si>
  <si>
    <r>
      <t>NISA RD M/8★</t>
    </r>
    <r>
      <rPr>
        <b/>
        <i/>
        <sz val="10"/>
        <color indexed="8"/>
        <rFont val="ＭＳ Ｐゴシック"/>
        <family val="3"/>
        <charset val="128"/>
        <scheme val="minor"/>
      </rPr>
      <t>NEW</t>
    </r>
    <phoneticPr fontId="3"/>
  </si>
  <si>
    <r>
      <t>NISA RD L/9★</t>
    </r>
    <r>
      <rPr>
        <b/>
        <i/>
        <sz val="10"/>
        <color indexed="8"/>
        <rFont val="ＭＳ Ｐゴシック"/>
        <family val="3"/>
        <charset val="128"/>
        <scheme val="minor"/>
      </rPr>
      <t>NEW</t>
    </r>
    <phoneticPr fontId="3"/>
  </si>
  <si>
    <r>
      <t>NISA RD XL/10★</t>
    </r>
    <r>
      <rPr>
        <b/>
        <i/>
        <sz val="10"/>
        <color indexed="8"/>
        <rFont val="ＭＳ Ｐゴシック"/>
        <family val="3"/>
        <charset val="128"/>
        <scheme val="minor"/>
      </rPr>
      <t>NEW</t>
    </r>
    <phoneticPr fontId="3"/>
  </si>
  <si>
    <r>
      <t>Folke BK XS/6.5★</t>
    </r>
    <r>
      <rPr>
        <b/>
        <i/>
        <sz val="10"/>
        <color indexed="8"/>
        <rFont val="ＭＳ Ｐゴシック"/>
        <family val="3"/>
        <charset val="128"/>
        <scheme val="minor"/>
      </rPr>
      <t>NEW</t>
    </r>
    <phoneticPr fontId="3"/>
  </si>
  <si>
    <r>
      <t>Folke BK S/7★</t>
    </r>
    <r>
      <rPr>
        <b/>
        <i/>
        <sz val="10"/>
        <color indexed="8"/>
        <rFont val="ＭＳ Ｐゴシック"/>
        <family val="3"/>
        <charset val="128"/>
        <scheme val="minor"/>
      </rPr>
      <t>NEW</t>
    </r>
    <phoneticPr fontId="3"/>
  </si>
  <si>
    <r>
      <t>Folke BK M/8★</t>
    </r>
    <r>
      <rPr>
        <b/>
        <i/>
        <sz val="10"/>
        <color indexed="8"/>
        <rFont val="ＭＳ Ｐゴシック"/>
        <family val="3"/>
        <charset val="128"/>
        <scheme val="minor"/>
      </rPr>
      <t>NEW</t>
    </r>
    <phoneticPr fontId="3"/>
  </si>
  <si>
    <r>
      <t>Folke BK L/9★</t>
    </r>
    <r>
      <rPr>
        <b/>
        <i/>
        <sz val="10"/>
        <color indexed="8"/>
        <rFont val="ＭＳ Ｐゴシック"/>
        <family val="3"/>
        <charset val="128"/>
        <scheme val="minor"/>
      </rPr>
      <t>NEW</t>
    </r>
    <phoneticPr fontId="3"/>
  </si>
  <si>
    <r>
      <t>Folke BK XL/10★</t>
    </r>
    <r>
      <rPr>
        <b/>
        <i/>
        <sz val="10"/>
        <color indexed="8"/>
        <rFont val="ＭＳ Ｐゴシック"/>
        <family val="3"/>
        <charset val="128"/>
        <scheme val="minor"/>
      </rPr>
      <t>NEW</t>
    </r>
    <phoneticPr fontId="3"/>
  </si>
  <si>
    <r>
      <t>Folke WH XS/6.5★</t>
    </r>
    <r>
      <rPr>
        <b/>
        <i/>
        <sz val="10"/>
        <color indexed="8"/>
        <rFont val="ＭＳ Ｐゴシック"/>
        <family val="3"/>
        <charset val="128"/>
        <scheme val="minor"/>
      </rPr>
      <t>NEW</t>
    </r>
    <phoneticPr fontId="3"/>
  </si>
  <si>
    <r>
      <t>Folke WH S/7★</t>
    </r>
    <r>
      <rPr>
        <b/>
        <i/>
        <sz val="10"/>
        <color indexed="8"/>
        <rFont val="ＭＳ Ｐゴシック"/>
        <family val="3"/>
        <charset val="128"/>
        <scheme val="minor"/>
      </rPr>
      <t>NEW</t>
    </r>
    <phoneticPr fontId="3"/>
  </si>
  <si>
    <r>
      <t>Folke WH M/8★</t>
    </r>
    <r>
      <rPr>
        <b/>
        <i/>
        <sz val="10"/>
        <color indexed="8"/>
        <rFont val="ＭＳ Ｐゴシック"/>
        <family val="3"/>
        <charset val="128"/>
        <scheme val="minor"/>
      </rPr>
      <t>NEW</t>
    </r>
    <phoneticPr fontId="3"/>
  </si>
  <si>
    <r>
      <t>Folke WH L/9★</t>
    </r>
    <r>
      <rPr>
        <b/>
        <i/>
        <sz val="10"/>
        <color indexed="8"/>
        <rFont val="ＭＳ Ｐゴシック"/>
        <family val="3"/>
        <charset val="128"/>
        <scheme val="minor"/>
      </rPr>
      <t>NEW</t>
    </r>
    <phoneticPr fontId="3"/>
  </si>
  <si>
    <r>
      <t>Folke WH XL/10★</t>
    </r>
    <r>
      <rPr>
        <b/>
        <i/>
        <sz val="10"/>
        <color indexed="8"/>
        <rFont val="ＭＳ Ｐゴシック"/>
        <family val="3"/>
        <charset val="128"/>
        <scheme val="minor"/>
      </rPr>
      <t>NEW</t>
    </r>
    <phoneticPr fontId="3"/>
  </si>
  <si>
    <r>
      <t>Folke PK XS/6.5★</t>
    </r>
    <r>
      <rPr>
        <b/>
        <i/>
        <sz val="10"/>
        <color indexed="8"/>
        <rFont val="ＭＳ Ｐゴシック"/>
        <family val="3"/>
        <charset val="128"/>
        <scheme val="minor"/>
      </rPr>
      <t>NEW</t>
    </r>
    <phoneticPr fontId="3"/>
  </si>
  <si>
    <r>
      <t>Folke PK S/7★</t>
    </r>
    <r>
      <rPr>
        <b/>
        <i/>
        <sz val="10"/>
        <color indexed="8"/>
        <rFont val="ＭＳ Ｐゴシック"/>
        <family val="3"/>
        <charset val="128"/>
        <scheme val="minor"/>
      </rPr>
      <t>NEW</t>
    </r>
    <phoneticPr fontId="3"/>
  </si>
  <si>
    <r>
      <t>Folke PK M/8★</t>
    </r>
    <r>
      <rPr>
        <b/>
        <i/>
        <sz val="10"/>
        <color indexed="8"/>
        <rFont val="ＭＳ Ｐゴシック"/>
        <family val="3"/>
        <charset val="128"/>
        <scheme val="minor"/>
      </rPr>
      <t>NEW</t>
    </r>
    <phoneticPr fontId="3"/>
  </si>
  <si>
    <r>
      <t>Folke PK L/9★</t>
    </r>
    <r>
      <rPr>
        <b/>
        <i/>
        <sz val="10"/>
        <color indexed="8"/>
        <rFont val="ＭＳ Ｐゴシック"/>
        <family val="3"/>
        <charset val="128"/>
        <scheme val="minor"/>
      </rPr>
      <t>NEW</t>
    </r>
    <phoneticPr fontId="3"/>
  </si>
  <si>
    <r>
      <t>Folke PK XL/10★</t>
    </r>
    <r>
      <rPr>
        <b/>
        <i/>
        <sz val="10"/>
        <color indexed="8"/>
        <rFont val="ＭＳ Ｐゴシック"/>
        <family val="3"/>
        <charset val="128"/>
        <scheme val="minor"/>
      </rPr>
      <t>NEW</t>
    </r>
    <phoneticPr fontId="3"/>
  </si>
  <si>
    <r>
      <t>Folke YL XS/6.5★</t>
    </r>
    <r>
      <rPr>
        <b/>
        <i/>
        <sz val="10"/>
        <color indexed="8"/>
        <rFont val="ＭＳ Ｐゴシック"/>
        <family val="3"/>
        <charset val="128"/>
        <scheme val="minor"/>
      </rPr>
      <t>NEW</t>
    </r>
    <phoneticPr fontId="3"/>
  </si>
  <si>
    <r>
      <t>Folke YL S/7★</t>
    </r>
    <r>
      <rPr>
        <b/>
        <i/>
        <sz val="10"/>
        <color indexed="8"/>
        <rFont val="ＭＳ Ｐゴシック"/>
        <family val="3"/>
        <charset val="128"/>
        <scheme val="minor"/>
      </rPr>
      <t>NEW</t>
    </r>
    <phoneticPr fontId="3"/>
  </si>
  <si>
    <r>
      <t>Folke YL M/8★</t>
    </r>
    <r>
      <rPr>
        <b/>
        <i/>
        <sz val="10"/>
        <color indexed="8"/>
        <rFont val="ＭＳ Ｐゴシック"/>
        <family val="3"/>
        <charset val="128"/>
        <scheme val="minor"/>
      </rPr>
      <t>NEW</t>
    </r>
    <phoneticPr fontId="3"/>
  </si>
  <si>
    <r>
      <t>Folke YL L/9★</t>
    </r>
    <r>
      <rPr>
        <b/>
        <i/>
        <sz val="10"/>
        <color indexed="8"/>
        <rFont val="ＭＳ Ｐゴシック"/>
        <family val="3"/>
        <charset val="128"/>
        <scheme val="minor"/>
      </rPr>
      <t>NEW</t>
    </r>
    <phoneticPr fontId="3"/>
  </si>
  <si>
    <r>
      <t>Folke YL XL/10★</t>
    </r>
    <r>
      <rPr>
        <b/>
        <i/>
        <sz val="10"/>
        <color indexed="8"/>
        <rFont val="ＭＳ Ｐゴシック"/>
        <family val="3"/>
        <charset val="128"/>
        <scheme val="minor"/>
      </rPr>
      <t>NEW</t>
    </r>
    <phoneticPr fontId="3"/>
  </si>
  <si>
    <t>TS0105</t>
    <phoneticPr fontId="3"/>
  </si>
  <si>
    <r>
      <t>ﾀﾞｲﾔﾓﾝﾄﾞﾌｧｲﾙ3点ｾｯﾄ★</t>
    </r>
    <r>
      <rPr>
        <b/>
        <i/>
        <sz val="10"/>
        <color indexed="8"/>
        <rFont val="ＭＳ Ｐゴシック"/>
        <family val="3"/>
        <charset val="128"/>
        <scheme val="minor"/>
      </rPr>
      <t>価格改定</t>
    </r>
    <rPh sb="13" eb="14">
      <t>テン</t>
    </rPh>
    <rPh sb="18" eb="20">
      <t>カカク</t>
    </rPh>
    <rPh sb="20" eb="22">
      <t>カイテイ</t>
    </rPh>
    <phoneticPr fontId="3"/>
  </si>
  <si>
    <t>P14</t>
  </si>
  <si>
    <t>P14</t>
    <phoneticPr fontId="3"/>
  </si>
  <si>
    <t>裏</t>
    <rPh sb="0" eb="1">
      <t>ウラ</t>
    </rPh>
    <phoneticPr fontId="3"/>
  </si>
  <si>
    <r>
      <t>ｷｬｯﾌﾟ Denim★</t>
    </r>
    <r>
      <rPr>
        <b/>
        <i/>
        <sz val="10"/>
        <color theme="1"/>
        <rFont val="ＭＳ Ｐゴシック"/>
        <family val="3"/>
        <charset val="128"/>
        <scheme val="minor"/>
      </rPr>
      <t>NEW</t>
    </r>
    <phoneticPr fontId="3"/>
  </si>
  <si>
    <r>
      <t>ｴﾌﾟﾛﾝ Denim★</t>
    </r>
    <r>
      <rPr>
        <b/>
        <i/>
        <sz val="10"/>
        <color theme="1"/>
        <rFont val="ＭＳ Ｐゴシック"/>
        <family val="3"/>
        <charset val="128"/>
        <scheme val="minor"/>
      </rPr>
      <t>RENEWAL</t>
    </r>
    <phoneticPr fontId="3"/>
  </si>
  <si>
    <r>
      <t>Denim Tote Bag（S）★</t>
    </r>
    <r>
      <rPr>
        <b/>
        <i/>
        <sz val="10"/>
        <color theme="1"/>
        <rFont val="ＭＳ Ｐゴシック"/>
        <family val="3"/>
        <charset val="128"/>
        <scheme val="minor"/>
      </rPr>
      <t>NEW</t>
    </r>
    <phoneticPr fontId="3"/>
  </si>
  <si>
    <r>
      <t>Denim Tote Bag（M）★</t>
    </r>
    <r>
      <rPr>
        <b/>
        <i/>
        <sz val="10"/>
        <color theme="1"/>
        <rFont val="ＭＳ Ｐゴシック"/>
        <family val="3"/>
        <charset val="128"/>
        <scheme val="minor"/>
      </rPr>
      <t>NEW</t>
    </r>
    <phoneticPr fontId="3"/>
  </si>
  <si>
    <r>
      <t>Denim Marché Bag★</t>
    </r>
    <r>
      <rPr>
        <b/>
        <i/>
        <sz val="10"/>
        <color theme="1"/>
        <rFont val="ＭＳ Ｐゴシック"/>
        <family val="3"/>
        <charset val="128"/>
        <scheme val="minor"/>
      </rPr>
      <t>NEW</t>
    </r>
    <phoneticPr fontId="3"/>
  </si>
  <si>
    <r>
      <t>ｼﾞｭｰﾄcotton Tote Bag（S）★</t>
    </r>
    <r>
      <rPr>
        <b/>
        <i/>
        <sz val="10"/>
        <color theme="1"/>
        <rFont val="ＭＳ Ｐゴシック"/>
        <family val="3"/>
        <charset val="128"/>
        <scheme val="minor"/>
      </rPr>
      <t>NEW</t>
    </r>
    <phoneticPr fontId="3"/>
  </si>
  <si>
    <r>
      <t>Canvas Tote Bag（L）★</t>
    </r>
    <r>
      <rPr>
        <b/>
        <i/>
        <sz val="10"/>
        <color theme="1"/>
        <rFont val="ＭＳ Ｐゴシック"/>
        <family val="3"/>
        <charset val="128"/>
        <scheme val="minor"/>
      </rPr>
      <t>NEW</t>
    </r>
    <phoneticPr fontId="3"/>
  </si>
  <si>
    <r>
      <t>Fleehceﾈｯｸｳｫｰﾏｰ BK★</t>
    </r>
    <r>
      <rPr>
        <b/>
        <i/>
        <sz val="10"/>
        <color theme="1"/>
        <rFont val="ＭＳ Ｐゴシック"/>
        <family val="3"/>
        <charset val="128"/>
        <scheme val="minor"/>
      </rPr>
      <t>NEW</t>
    </r>
    <phoneticPr fontId="3"/>
  </si>
  <si>
    <r>
      <t>Fleehceﾈｯｸｳｫｰﾏｰ GY★</t>
    </r>
    <r>
      <rPr>
        <b/>
        <i/>
        <sz val="10"/>
        <color theme="1"/>
        <rFont val="ＭＳ Ｐゴシック"/>
        <family val="3"/>
        <charset val="128"/>
        <scheme val="minor"/>
      </rPr>
      <t>NEW</t>
    </r>
    <phoneticPr fontId="3"/>
  </si>
  <si>
    <r>
      <t>Rollerﾈｯｸｶﾞｰﾀｰ★</t>
    </r>
    <r>
      <rPr>
        <b/>
        <i/>
        <sz val="10"/>
        <color theme="1"/>
        <rFont val="ＭＳ Ｐゴシック"/>
        <family val="3"/>
        <charset val="128"/>
        <scheme val="minor"/>
      </rPr>
      <t>NEW</t>
    </r>
    <phoneticPr fontId="3"/>
  </si>
  <si>
    <r>
      <t>ｼﾞｬｶﾞｰﾄﾞﾀｵﾙ（今治製）★</t>
    </r>
    <r>
      <rPr>
        <b/>
        <i/>
        <sz val="10"/>
        <color theme="1"/>
        <rFont val="ＭＳ Ｐゴシック"/>
        <family val="3"/>
        <charset val="128"/>
        <scheme val="minor"/>
      </rPr>
      <t>NEW</t>
    </r>
    <rPh sb="12" eb="14">
      <t>イマバリ</t>
    </rPh>
    <rPh sb="14" eb="15">
      <t>セイ</t>
    </rPh>
    <phoneticPr fontId="3"/>
  </si>
  <si>
    <r>
      <t>ﾊﾞｽﾀｵﾙ★</t>
    </r>
    <r>
      <rPr>
        <b/>
        <i/>
        <sz val="10"/>
        <color theme="1"/>
        <rFont val="ＭＳ Ｐゴシック"/>
        <family val="3"/>
        <charset val="128"/>
        <scheme val="minor"/>
      </rPr>
      <t>NEW</t>
    </r>
    <phoneticPr fontId="3"/>
  </si>
  <si>
    <t>納品期間／2020年9月1日(火)～9月18日(金)</t>
    <rPh sb="15" eb="16">
      <t>ヒ</t>
    </rPh>
    <rPh sb="24" eb="25">
      <t>キン</t>
    </rPh>
    <phoneticPr fontId="5"/>
  </si>
  <si>
    <r>
      <t>※</t>
    </r>
    <r>
      <rPr>
        <b/>
        <u/>
        <sz val="10"/>
        <color indexed="8"/>
        <rFont val="ＭＳ Ｐゴシック"/>
        <family val="3"/>
        <charset val="128"/>
        <scheme val="minor"/>
      </rPr>
      <t>納期のご指定が無い場合は、2020年9月18日(金)に出荷</t>
    </r>
    <r>
      <rPr>
        <sz val="10"/>
        <color indexed="8"/>
        <rFont val="ＭＳ Ｐゴシック"/>
        <family val="3"/>
        <charset val="128"/>
        <scheme val="minor"/>
      </rPr>
      <t>させていただきます。</t>
    </r>
    <r>
      <rPr>
        <b/>
        <u/>
        <sz val="10"/>
        <color indexed="8"/>
        <rFont val="ＭＳ Ｐゴシック"/>
        <family val="3"/>
        <charset val="128"/>
        <scheme val="minor"/>
      </rPr>
      <t/>
    </r>
    <rPh sb="1" eb="3">
      <t>ノウキ</t>
    </rPh>
    <rPh sb="5" eb="7">
      <t>シテイ</t>
    </rPh>
    <rPh sb="8" eb="9">
      <t>ナ</t>
    </rPh>
    <rPh sb="10" eb="12">
      <t>バアイ</t>
    </rPh>
    <rPh sb="18" eb="19">
      <t>ネン</t>
    </rPh>
    <rPh sb="20" eb="21">
      <t>ガツ</t>
    </rPh>
    <rPh sb="23" eb="24">
      <t>ニチ</t>
    </rPh>
    <rPh sb="25" eb="26">
      <t>キン</t>
    </rPh>
    <rPh sb="28" eb="30">
      <t>シュッカ</t>
    </rPh>
    <phoneticPr fontId="5"/>
  </si>
  <si>
    <t>GS5009</t>
  </si>
  <si>
    <t>GS5010</t>
  </si>
  <si>
    <t>GS5011</t>
  </si>
  <si>
    <r>
      <t>METALLIC ION_BLOCK NF Dry(50g)</t>
    </r>
    <r>
      <rPr>
        <b/>
        <i/>
        <sz val="10"/>
        <color indexed="8"/>
        <rFont val="ＭＳ Ｐゴシック"/>
        <family val="3"/>
        <charset val="128"/>
        <scheme val="minor"/>
      </rPr>
      <t>NEW</t>
    </r>
    <phoneticPr fontId="5"/>
  </si>
  <si>
    <r>
      <t>METALLIC ION_BLOCK NF Moist(50g)</t>
    </r>
    <r>
      <rPr>
        <b/>
        <i/>
        <sz val="10"/>
        <color indexed="8"/>
        <rFont val="ＭＳ Ｐゴシック"/>
        <family val="3"/>
        <charset val="128"/>
        <scheme val="minor"/>
      </rPr>
      <t>NEW</t>
    </r>
    <phoneticPr fontId="5"/>
  </si>
  <si>
    <r>
      <t>METALLIC ION_BLOCK NF Wet(50g)</t>
    </r>
    <r>
      <rPr>
        <b/>
        <i/>
        <sz val="10"/>
        <color indexed="8"/>
        <rFont val="ＭＳ Ｐゴシック"/>
        <family val="3"/>
        <charset val="128"/>
        <scheme val="minor"/>
      </rPr>
      <t>NEW</t>
    </r>
    <phoneticPr fontId="5"/>
  </si>
  <si>
    <r>
      <t>GIGA SPEED POWDER Dry(20g)★</t>
    </r>
    <r>
      <rPr>
        <b/>
        <i/>
        <sz val="10"/>
        <color indexed="8"/>
        <rFont val="ＭＳ Ｐゴシック"/>
        <family val="3"/>
        <charset val="128"/>
        <scheme val="minor"/>
      </rPr>
      <t>価格改定</t>
    </r>
    <rPh sb="27" eb="29">
      <t>カカク</t>
    </rPh>
    <rPh sb="29" eb="31">
      <t>カイテイ</t>
    </rPh>
    <phoneticPr fontId="3"/>
  </si>
  <si>
    <r>
      <t>GIGA SPEED POWDER Moist(30g)★</t>
    </r>
    <r>
      <rPr>
        <b/>
        <i/>
        <sz val="10"/>
        <color indexed="8"/>
        <rFont val="ＭＳ Ｐゴシック"/>
        <family val="3"/>
        <charset val="128"/>
        <scheme val="minor"/>
      </rPr>
      <t>価格改定</t>
    </r>
    <rPh sb="29" eb="31">
      <t>カカク</t>
    </rPh>
    <rPh sb="31" eb="33">
      <t>カイテイ</t>
    </rPh>
    <phoneticPr fontId="3"/>
  </si>
  <si>
    <r>
      <t>GIGA SPEED POWDER Wet(30g)★</t>
    </r>
    <r>
      <rPr>
        <b/>
        <i/>
        <sz val="10"/>
        <color indexed="8"/>
        <rFont val="ＭＳ Ｐゴシック"/>
        <family val="3"/>
        <charset val="128"/>
        <scheme val="minor"/>
      </rPr>
      <t>価格改定</t>
    </r>
    <rPh sb="27" eb="29">
      <t>カカク</t>
    </rPh>
    <rPh sb="29" eb="31">
      <t>カイテイ</t>
    </rPh>
    <phoneticPr fontId="3"/>
  </si>
  <si>
    <r>
      <t>GIGA SPEED SOLID Dry(10g)★</t>
    </r>
    <r>
      <rPr>
        <b/>
        <i/>
        <sz val="10"/>
        <color indexed="8"/>
        <rFont val="ＭＳ Ｐゴシック"/>
        <family val="3"/>
        <charset val="128"/>
        <scheme val="minor"/>
      </rPr>
      <t>価格改定</t>
    </r>
    <rPh sb="26" eb="28">
      <t>カカク</t>
    </rPh>
    <rPh sb="28" eb="30">
      <t>カイテイ</t>
    </rPh>
    <phoneticPr fontId="3"/>
  </si>
  <si>
    <r>
      <t>GIGA SPEED SOLID Moist(10g)★</t>
    </r>
    <r>
      <rPr>
        <b/>
        <i/>
        <sz val="10"/>
        <color indexed="8"/>
        <rFont val="ＭＳ Ｐゴシック"/>
        <family val="3"/>
        <charset val="128"/>
        <scheme val="minor"/>
      </rPr>
      <t>価格改定</t>
    </r>
    <rPh sb="28" eb="30">
      <t>カカク</t>
    </rPh>
    <rPh sb="30" eb="32">
      <t>カイテイ</t>
    </rPh>
    <phoneticPr fontId="5"/>
  </si>
  <si>
    <r>
      <t>GIGA SPEED SOLID Wet(10g)★</t>
    </r>
    <r>
      <rPr>
        <b/>
        <i/>
        <sz val="10"/>
        <color indexed="8"/>
        <rFont val="ＭＳ Ｐゴシック"/>
        <family val="3"/>
        <charset val="128"/>
        <scheme val="minor"/>
      </rPr>
      <t>価格改定</t>
    </r>
    <rPh sb="26" eb="28">
      <t>カカク</t>
    </rPh>
    <rPh sb="28" eb="30">
      <t>カイテイ</t>
    </rPh>
    <phoneticPr fontId="3"/>
  </si>
  <si>
    <r>
      <t>GIGA SPEED SOLID Dry&amp;Wet(各5g)★</t>
    </r>
    <r>
      <rPr>
        <b/>
        <i/>
        <sz val="10"/>
        <color indexed="8"/>
        <rFont val="ＭＳ Ｐゴシック"/>
        <family val="3"/>
        <charset val="128"/>
        <scheme val="minor"/>
      </rPr>
      <t>価格改定</t>
    </r>
    <rPh sb="30" eb="32">
      <t>カカク</t>
    </rPh>
    <rPh sb="32" eb="34">
      <t>カイテイ</t>
    </rPh>
    <phoneticPr fontId="3"/>
  </si>
  <si>
    <t>　2. さらに！！　★ 早期オーダー限定販売品 ！！ ★</t>
    <rPh sb="12" eb="14">
      <t>ソウキ</t>
    </rPh>
    <rPh sb="18" eb="20">
      <t>ゲンテイ</t>
    </rPh>
    <rPh sb="20" eb="22">
      <t>ハンバイ</t>
    </rPh>
    <rPh sb="22" eb="23">
      <t>ヒン</t>
    </rPh>
    <phoneticPr fontId="5"/>
  </si>
  <si>
    <t>9月納品分、30セットにつき1セットプレゼント</t>
    <rPh sb="1" eb="2">
      <t>ガツ</t>
    </rPh>
    <rPh sb="2" eb="4">
      <t>ノウヒン</t>
    </rPh>
    <rPh sb="4" eb="5">
      <t>ブン</t>
    </rPh>
    <phoneticPr fontId="3"/>
  </si>
  <si>
    <t>オーダーセット数</t>
    <rPh sb="7" eb="8">
      <t>スウ</t>
    </rPh>
    <phoneticPr fontId="3"/>
  </si>
  <si>
    <t>プレゼント セット数</t>
    <rPh sb="9" eb="10">
      <t>スウ</t>
    </rPh>
    <phoneticPr fontId="3"/>
  </si>
  <si>
    <t>2020/2021 GALLIUM 早期オーダー限定販売品発注書</t>
    <rPh sb="29" eb="32">
      <t>ハッチュウショ</t>
    </rPh>
    <phoneticPr fontId="5"/>
  </si>
  <si>
    <t>000126</t>
  </si>
  <si>
    <t>000127</t>
  </si>
  <si>
    <t>000128</t>
  </si>
  <si>
    <t>000129</t>
  </si>
  <si>
    <t>000141</t>
  </si>
  <si>
    <t>ﾛﾄﾌﾞﾗｼｾｯﾄA(ﾊﾝﾄﾞﾙ、BH&amp;NHﾐｯｸｽ、NH、NS)★</t>
    <phoneticPr fontId="3"/>
  </si>
  <si>
    <t>ﾛﾄﾌﾞﾗｼｾｯﾄB(BH&amp;NHﾐｯｸｽ、NH、NS)★</t>
    <phoneticPr fontId="3"/>
  </si>
  <si>
    <t>ﾛﾄﾌﾞﾗｼｾｯﾄC(ﾊﾝﾄﾞﾙ、NH)★</t>
    <phoneticPr fontId="3"/>
  </si>
  <si>
    <t>ﾛﾄﾌﾞﾗｼｾｯﾄ(ｱﾙﾐｹｰｽ付)★</t>
    <rPh sb="16" eb="17">
      <t>ツキ</t>
    </rPh>
    <phoneticPr fontId="3"/>
  </si>
  <si>
    <t>ﾛﾄﾌﾞﾗｼ &amp; ﾄﾞﾘﾙｾｯﾄ(ｱﾙﾐｹｰｽ付)★</t>
    <rPh sb="23" eb="24">
      <t>ツキ</t>
    </rPh>
    <phoneticPr fontId="3"/>
  </si>
  <si>
    <t>SW2201</t>
  </si>
  <si>
    <t>SW2202</t>
  </si>
  <si>
    <t>SW2203</t>
  </si>
  <si>
    <t>SW2204</t>
  </si>
  <si>
    <t>PRO HYBRID HF GREEN 100（100g）★</t>
    <phoneticPr fontId="3"/>
  </si>
  <si>
    <t>PRO HYBRID HF BLUE 100（100g）★</t>
    <phoneticPr fontId="3"/>
  </si>
  <si>
    <t>PRO HYBRID HF VIOLET 100（100g）★</t>
    <phoneticPr fontId="3"/>
  </si>
  <si>
    <t>PRO HYBRID HF PINK 100（100g）★</t>
    <phoneticPr fontId="3"/>
  </si>
  <si>
    <t>SW2167</t>
  </si>
  <si>
    <t>SW2168</t>
  </si>
  <si>
    <t>SW2169</t>
  </si>
  <si>
    <t>SW2170</t>
  </si>
  <si>
    <t>SW2192</t>
  </si>
  <si>
    <t>Plutinum BASE(100g)</t>
  </si>
  <si>
    <t>SW2193</t>
  </si>
  <si>
    <t>Plutinum BASE 200(200g)</t>
  </si>
  <si>
    <t>SW2194</t>
  </si>
  <si>
    <t>Plutinum HF Allround(50g)</t>
  </si>
  <si>
    <t>SW2195</t>
  </si>
  <si>
    <t>Plutinum BASE 500(500g)</t>
  </si>
  <si>
    <t>・2020年9月1日～9月18日の納品期間内での直送料金は当社にて負担させていただきます。</t>
    <rPh sb="5" eb="6">
      <t>ネン</t>
    </rPh>
    <rPh sb="7" eb="8">
      <t>ガツ</t>
    </rPh>
    <rPh sb="9" eb="10">
      <t>ニチ</t>
    </rPh>
    <rPh sb="12" eb="13">
      <t>ガツ</t>
    </rPh>
    <rPh sb="15" eb="16">
      <t>ニチ</t>
    </rPh>
    <rPh sb="17" eb="19">
      <t>ノウヒン</t>
    </rPh>
    <rPh sb="20" eb="21">
      <t>カン</t>
    </rPh>
    <rPh sb="21" eb="22">
      <t>ナイ</t>
    </rPh>
    <rPh sb="24" eb="26">
      <t>チョクソウ</t>
    </rPh>
    <rPh sb="26" eb="28">
      <t>リョウキン</t>
    </rPh>
    <rPh sb="27" eb="28">
      <t>ソウリョウ</t>
    </rPh>
    <rPh sb="29" eb="31">
      <t>トウシャ</t>
    </rPh>
    <rPh sb="33" eb="35">
      <t>フタン</t>
    </rPh>
    <phoneticPr fontId="5"/>
  </si>
  <si>
    <t>・納品期間以前の「早期オーダー分からの先出し」には対応できませんのでご了承ください。</t>
    <rPh sb="1" eb="3">
      <t>ノウヒン</t>
    </rPh>
    <phoneticPr fontId="5"/>
  </si>
  <si>
    <t>・上記、「早期オーダー限定販売品」の製品詳細については、別紙案内文をご確認ください。</t>
    <rPh sb="1" eb="3">
      <t>ジョウキ</t>
    </rPh>
    <rPh sb="11" eb="13">
      <t>ゲンテイ</t>
    </rPh>
    <rPh sb="15" eb="16">
      <t>ヒン</t>
    </rPh>
    <rPh sb="18" eb="20">
      <t>セイヒン</t>
    </rPh>
    <rPh sb="20" eb="22">
      <t>ショウサイ</t>
    </rPh>
    <rPh sb="28" eb="30">
      <t>ベッシ</t>
    </rPh>
    <rPh sb="30" eb="33">
      <t>アンナイブン</t>
    </rPh>
    <rPh sb="35" eb="37">
      <t>カクニン</t>
    </rPh>
    <phoneticPr fontId="5"/>
  </si>
  <si>
    <t xml:space="preserve"> 早期発注締切日 ／ 2020年3月19日（木）</t>
    <rPh sb="3" eb="5">
      <t>ハッチュウ</t>
    </rPh>
    <rPh sb="22" eb="23">
      <t>モク</t>
    </rPh>
    <phoneticPr fontId="5"/>
  </si>
  <si>
    <r>
      <t>※納期の記載が無い場合は、</t>
    </r>
    <r>
      <rPr>
        <b/>
        <u/>
        <sz val="10"/>
        <color indexed="8"/>
        <rFont val="ＭＳ Ｐゴシック"/>
        <family val="3"/>
        <charset val="128"/>
      </rPr>
      <t>2020年9月18日（金）に出荷</t>
    </r>
    <r>
      <rPr>
        <sz val="10"/>
        <color indexed="8"/>
        <rFont val="ＭＳ Ｐゴシック"/>
        <family val="3"/>
        <charset val="128"/>
      </rPr>
      <t>させていただきます。</t>
    </r>
    <rPh sb="24" eb="25">
      <t>キン</t>
    </rPh>
    <phoneticPr fontId="5"/>
  </si>
  <si>
    <r>
      <rPr>
        <b/>
        <sz val="13"/>
        <rFont val="FGP角ｺﾞｼｯｸ体Ca-B"/>
        <family val="3"/>
        <charset val="128"/>
      </rPr>
      <t>その5.</t>
    </r>
    <r>
      <rPr>
        <sz val="13"/>
        <rFont val="FGP角ｺﾞｼｯｸ体Ca-B"/>
        <family val="3"/>
        <charset val="128"/>
      </rPr>
      <t>　 小売店様直送の場合の送料は、㈱ガリウムで負担させていだきます。</t>
    </r>
    <rPh sb="6" eb="8">
      <t>コウリ</t>
    </rPh>
    <rPh sb="8" eb="9">
      <t>テン</t>
    </rPh>
    <rPh sb="9" eb="10">
      <t>サマ</t>
    </rPh>
    <rPh sb="10" eb="12">
      <t>チョクソウ</t>
    </rPh>
    <rPh sb="13" eb="15">
      <t>バアイ</t>
    </rPh>
    <rPh sb="16" eb="18">
      <t>ソウリョウ</t>
    </rPh>
    <rPh sb="26" eb="28">
      <t>フタン</t>
    </rPh>
    <phoneticPr fontId="5"/>
  </si>
  <si>
    <r>
      <rPr>
        <b/>
        <sz val="13"/>
        <color indexed="8"/>
        <rFont val="FGP角ｺﾞｼｯｸ体Ca-B"/>
        <family val="3"/>
        <charset val="128"/>
      </rPr>
      <t>その3.</t>
    </r>
    <r>
      <rPr>
        <sz val="13"/>
        <color indexed="8"/>
        <rFont val="FGP角ｺﾞｼｯｸ体Ca-B"/>
        <family val="3"/>
        <charset val="128"/>
      </rPr>
      <t>　「PRO HYBRID HFシリーズ(100g)」、「PRO 滑走シリーズｼﾘｰｽﾞ(200g)」の限定販売</t>
    </r>
    <rPh sb="55" eb="57">
      <t>ゲンテイ</t>
    </rPh>
    <rPh sb="57" eb="59">
      <t>ハンバイ</t>
    </rPh>
    <phoneticPr fontId="5"/>
  </si>
  <si>
    <r>
      <rPr>
        <b/>
        <sz val="13"/>
        <color indexed="8"/>
        <rFont val="FGP角ｺﾞｼｯｸ体Ca-B"/>
        <family val="3"/>
        <charset val="128"/>
      </rPr>
      <t>その4.</t>
    </r>
    <r>
      <rPr>
        <sz val="13"/>
        <color indexed="8"/>
        <rFont val="FGP角ｺﾞｼｯｸ体Ca-B"/>
        <family val="3"/>
        <charset val="128"/>
      </rPr>
      <t>　「Plutinumシリーズ」の限定販売</t>
    </r>
    <rPh sb="20" eb="22">
      <t>ゲンテイ</t>
    </rPh>
    <rPh sb="22" eb="24">
      <t>ハンバイ</t>
    </rPh>
    <phoneticPr fontId="5"/>
  </si>
  <si>
    <r>
      <rPr>
        <b/>
        <sz val="13"/>
        <color indexed="8"/>
        <rFont val="FGP角ｺﾞｼｯｸ体Ca-B"/>
        <family val="3"/>
        <charset val="128"/>
      </rPr>
      <t>その2.</t>
    </r>
    <r>
      <rPr>
        <sz val="13"/>
        <color indexed="8"/>
        <rFont val="FGP角ｺﾞｼｯｸ体Ca-B"/>
        <family val="3"/>
        <charset val="128"/>
      </rPr>
      <t>　「ロトブラシset」5種類の限定販売</t>
    </r>
    <rPh sb="16" eb="18">
      <t>シュルイ</t>
    </rPh>
    <rPh sb="19" eb="21">
      <t>ゲンテイ</t>
    </rPh>
    <rPh sb="21" eb="23">
      <t>ハンバイ</t>
    </rPh>
    <phoneticPr fontId="5"/>
  </si>
  <si>
    <t>※5.2020年9月1日（火）から9月18日（金)の間に納品(出荷)させていただくことを条件に、10%分のプレゼント</t>
    <rPh sb="13" eb="14">
      <t>ヒ</t>
    </rPh>
    <phoneticPr fontId="3"/>
  </si>
  <si>
    <t>BP0001</t>
    <phoneticPr fontId="3"/>
  </si>
  <si>
    <t>ワクシングﾞKit★</t>
    <phoneticPr fontId="3"/>
  </si>
  <si>
    <t>PRO 滑走(kassoh) GREEN 200(200g)★</t>
    <rPh sb="4" eb="6">
      <t>カッソウ</t>
    </rPh>
    <phoneticPr fontId="4"/>
  </si>
  <si>
    <t>PRO 滑走(kassoh) BLUE 200(200g)★</t>
    <rPh sb="4" eb="6">
      <t>カッソウ</t>
    </rPh>
    <phoneticPr fontId="4"/>
  </si>
  <si>
    <t>PRO 滑走(kassoh) VIOLET 200(200g)★</t>
    <rPh sb="4" eb="6">
      <t>カッソウ</t>
    </rPh>
    <phoneticPr fontId="4"/>
  </si>
  <si>
    <t>PRO 滑走(kassoh) PINK 200(200g)★</t>
    <rPh sb="4" eb="6">
      <t>カッソウ</t>
    </rPh>
    <phoneticPr fontId="4"/>
  </si>
  <si>
    <t>本</t>
    <rPh sb="0" eb="1">
      <t>ホン</t>
    </rPh>
    <phoneticPr fontId="3"/>
  </si>
  <si>
    <t xml:space="preserve">               (プレゼント製品は、「品番」に網掛けしている製品からお選びください。)</t>
    <rPh sb="21" eb="23">
      <t>セイヒン</t>
    </rPh>
    <rPh sb="26" eb="28">
      <t>ヒンバン</t>
    </rPh>
    <rPh sb="30" eb="32">
      <t>アミカ</t>
    </rPh>
    <rPh sb="37" eb="39">
      <t>セイヒン</t>
    </rPh>
    <rPh sb="42" eb="43">
      <t>エラ</t>
    </rPh>
    <phoneticPr fontId="5"/>
  </si>
  <si>
    <r>
      <t xml:space="preserve">【早期オーダー限定 プレゼント製品】 </t>
    </r>
    <r>
      <rPr>
        <sz val="9"/>
        <color theme="1"/>
        <rFont val="ＭＳ Ｐゴシック"/>
        <family val="3"/>
        <charset val="128"/>
        <scheme val="minor"/>
      </rPr>
      <t>ワクシングボックス(非売品)もお選びいただけます。選択されなくてもかまいません。</t>
    </r>
    <rPh sb="1" eb="3">
      <t>ソウキ</t>
    </rPh>
    <rPh sb="7" eb="9">
      <t>ゲンテイ</t>
    </rPh>
    <rPh sb="15" eb="17">
      <t>セイヒン</t>
    </rPh>
    <phoneticPr fontId="5"/>
  </si>
  <si>
    <t>早期ｵｰﾀﾞｰ分のみ</t>
  </si>
  <si>
    <t>早期ｵｰﾀﾞｰ分のみ</t>
    <phoneticPr fontId="3"/>
  </si>
  <si>
    <t>早期ｵｰﾀﾞｰ分のみ実店舗販売限定</t>
    <rPh sb="10" eb="11">
      <t>ジツ</t>
    </rPh>
    <rPh sb="11" eb="13">
      <t>テンポ</t>
    </rPh>
    <rPh sb="13" eb="15">
      <t>ハンバイ</t>
    </rPh>
    <rPh sb="15" eb="17">
      <t>ゲンテイ</t>
    </rPh>
    <phoneticPr fontId="3"/>
  </si>
  <si>
    <t>P12</t>
    <phoneticPr fontId="3"/>
  </si>
  <si>
    <t>●</t>
    <phoneticPr fontId="3"/>
  </si>
  <si>
    <t>SW2111</t>
    <phoneticPr fontId="3"/>
  </si>
  <si>
    <t>ﾋｰﾀｰ専用ﾜｯｸｽ(1kg)</t>
    <rPh sb="4" eb="6">
      <t>センヨウ</t>
    </rPh>
    <phoneticPr fontId="3"/>
  </si>
  <si>
    <t>1kg</t>
    <phoneticPr fontId="3"/>
  </si>
  <si>
    <t>個</t>
    <rPh sb="0" eb="1">
      <t>コ</t>
    </rPh>
    <phoneticPr fontId="3"/>
  </si>
  <si>
    <t>●上記製品につきましては、2020年12月末日までに全数のお引き取りを御発注の条件とさせていただきます。</t>
    <rPh sb="1" eb="3">
      <t>ジョウキ</t>
    </rPh>
    <rPh sb="3" eb="5">
      <t>セイヒン</t>
    </rPh>
    <rPh sb="17" eb="18">
      <t>ネン</t>
    </rPh>
    <rPh sb="20" eb="21">
      <t>ガツ</t>
    </rPh>
    <rPh sb="21" eb="23">
      <t>マツジツ</t>
    </rPh>
    <rPh sb="26" eb="28">
      <t>ゼンスウ</t>
    </rPh>
    <rPh sb="30" eb="31">
      <t>ヒ</t>
    </rPh>
    <rPh sb="32" eb="33">
      <t>ト</t>
    </rPh>
    <rPh sb="35" eb="38">
      <t>ゴハッチュウ</t>
    </rPh>
    <rPh sb="39" eb="41">
      <t>ジョウケン</t>
    </rPh>
    <phoneticPr fontId="3"/>
  </si>
  <si>
    <t>裏</t>
    <rPh sb="0" eb="1">
      <t>ウラ</t>
    </rPh>
    <phoneticPr fontId="3"/>
  </si>
  <si>
    <t>9月18日までの納品=ご発注金額合計の10%</t>
    <rPh sb="1" eb="2">
      <t>ガツ</t>
    </rPh>
    <rPh sb="4" eb="5">
      <t>ニチ</t>
    </rPh>
    <rPh sb="8" eb="10">
      <t>ノウヒン</t>
    </rPh>
    <phoneticPr fontId="5"/>
  </si>
  <si>
    <t>25.3×15.0cm/枚</t>
    <rPh sb="12" eb="13">
      <t>マイ</t>
    </rPh>
    <phoneticPr fontId="5"/>
  </si>
  <si>
    <t>各/48×96×32mm</t>
    <rPh sb="0" eb="1">
      <t>カク</t>
    </rPh>
    <phoneticPr fontId="5"/>
  </si>
  <si>
    <t>5φ×長さ20cm</t>
    <rPh sb="3" eb="4">
      <t>ナガ</t>
    </rPh>
    <phoneticPr fontId="3"/>
  </si>
  <si>
    <t>●「商品名」の後ろに★印の付いた製品のﾌﾘｰ在庫は持ちませんのでご了承ください。</t>
    <rPh sb="2" eb="4">
      <t>ショウヒン</t>
    </rPh>
    <rPh sb="4" eb="5">
      <t>メイ</t>
    </rPh>
    <rPh sb="7" eb="8">
      <t>ウシ</t>
    </rPh>
    <rPh sb="11" eb="12">
      <t>シルシ</t>
    </rPh>
    <rPh sb="13" eb="14">
      <t>ツ</t>
    </rPh>
    <rPh sb="16" eb="18">
      <t>セイヒン</t>
    </rPh>
    <rPh sb="22" eb="24">
      <t>ザイコ</t>
    </rPh>
    <rPh sb="25" eb="26">
      <t>モ</t>
    </rPh>
    <rPh sb="33" eb="35">
      <t>リョウショウ</t>
    </rPh>
    <phoneticPr fontId="5"/>
  </si>
  <si>
    <t>プ レ ゼ ン ト 製 品 申 込 書</t>
    <rPh sb="14" eb="15">
      <t>サル</t>
    </rPh>
    <rPh sb="16" eb="17">
      <t>コミ</t>
    </rPh>
    <phoneticPr fontId="5"/>
  </si>
  <si>
    <t>2020/2021 ＧＡＬＬＩＵＭ早期オーダー</t>
    <rPh sb="17" eb="19">
      <t>ソウキ</t>
    </rPh>
    <phoneticPr fontId="5"/>
  </si>
  <si>
    <t>☆プレゼント対象製品は、早期発注書「品番」に網掛けをした製品とさせていただきます。</t>
    <rPh sb="6" eb="8">
      <t>タイショウ</t>
    </rPh>
    <rPh sb="8" eb="10">
      <t>セイヒン</t>
    </rPh>
    <rPh sb="12" eb="14">
      <t>ソウキ</t>
    </rPh>
    <rPh sb="14" eb="17">
      <t>ハッチュウショ</t>
    </rPh>
    <rPh sb="18" eb="20">
      <t>ヒンバン</t>
    </rPh>
    <rPh sb="22" eb="24">
      <t>アミカ</t>
    </rPh>
    <rPh sb="28" eb="30">
      <t>セイヒン</t>
    </rPh>
    <phoneticPr fontId="5"/>
  </si>
  <si>
    <t>※1.「上代合計金額」に含まれる製品は、早期発注書「対象」欄に●印の付いた製品となります。</t>
    <rPh sb="4" eb="6">
      <t>ジョウダイ</t>
    </rPh>
    <rPh sb="6" eb="8">
      <t>ゴウケイ</t>
    </rPh>
    <rPh sb="8" eb="10">
      <t>キンガク</t>
    </rPh>
    <rPh sb="12" eb="13">
      <t>フク</t>
    </rPh>
    <rPh sb="16" eb="18">
      <t>セイヒン</t>
    </rPh>
    <rPh sb="20" eb="22">
      <t>ソウキ</t>
    </rPh>
    <rPh sb="22" eb="25">
      <t>ハッチュウショ</t>
    </rPh>
    <rPh sb="26" eb="28">
      <t>タイショウ</t>
    </rPh>
    <rPh sb="29" eb="30">
      <t>ラン</t>
    </rPh>
    <rPh sb="32" eb="33">
      <t>シルシ</t>
    </rPh>
    <rPh sb="34" eb="35">
      <t>ツ</t>
    </rPh>
    <rPh sb="37" eb="39">
      <t>セイヒン</t>
    </rPh>
    <phoneticPr fontId="3"/>
  </si>
  <si>
    <t>※2.プレゼント製品は、早期発注書の「品番」に網掛けしている製品からお選びください。</t>
    <rPh sb="12" eb="14">
      <t>ソウキ</t>
    </rPh>
    <rPh sb="14" eb="17">
      <t>ハッチュウショ</t>
    </rPh>
    <phoneticPr fontId="3"/>
  </si>
  <si>
    <t>●この「GALLIUM早期オーダー限定企画」は、スキー、スノーボードの専門店を対象とした企画のため、10店舗以上で営業展開さ</t>
    <rPh sb="11" eb="13">
      <t>ソウキ</t>
    </rPh>
    <rPh sb="17" eb="19">
      <t>ゲンテイ</t>
    </rPh>
    <rPh sb="19" eb="21">
      <t>キカク</t>
    </rPh>
    <rPh sb="35" eb="38">
      <t>センモンテン</t>
    </rPh>
    <rPh sb="39" eb="41">
      <t>タイショウ</t>
    </rPh>
    <rPh sb="44" eb="46">
      <t>キカク</t>
    </rPh>
    <rPh sb="52" eb="54">
      <t>テンポ</t>
    </rPh>
    <rPh sb="54" eb="56">
      <t>イジョウ</t>
    </rPh>
    <rPh sb="57" eb="59">
      <t>エイギョウ</t>
    </rPh>
    <rPh sb="59" eb="61">
      <t>テンカイ</t>
    </rPh>
    <phoneticPr fontId="5"/>
  </si>
  <si>
    <t xml:space="preserve">  れている小売店様、当社代理店様の当企画 へのご発注は対象外とさせていただきますでご了承ください。</t>
    <phoneticPr fontId="5"/>
  </si>
  <si>
    <t xml:space="preserve">  できませんのでご了承ください。</t>
    <phoneticPr fontId="5"/>
  </si>
  <si>
    <r>
      <t>●「早期発注限定企画」でご発注いただいた製品は、ご指定の納品期間内に小売店様もしくは代理店様へ</t>
    </r>
    <r>
      <rPr>
        <b/>
        <u/>
        <sz val="10"/>
        <color indexed="8"/>
        <rFont val="ＭＳ Ｐゴシック"/>
        <family val="3"/>
        <charset val="128"/>
      </rPr>
      <t>一括納品</t>
    </r>
    <r>
      <rPr>
        <sz val="10"/>
        <color indexed="8"/>
        <rFont val="ＭＳ Ｐゴシック"/>
        <family val="3"/>
        <charset val="128"/>
      </rPr>
      <t>させていただ</t>
    </r>
    <rPh sb="4" eb="6">
      <t>ハッチュウ</t>
    </rPh>
    <rPh sb="6" eb="8">
      <t>ゲンテイ</t>
    </rPh>
    <rPh sb="8" eb="10">
      <t>キカク</t>
    </rPh>
    <rPh sb="13" eb="15">
      <t>ハッチュウ</t>
    </rPh>
    <rPh sb="20" eb="22">
      <t>セイヒン</t>
    </rPh>
    <rPh sb="25" eb="27">
      <t>シテイ</t>
    </rPh>
    <rPh sb="28" eb="30">
      <t>ノウヒン</t>
    </rPh>
    <rPh sb="30" eb="33">
      <t>キカンナイ</t>
    </rPh>
    <phoneticPr fontId="5"/>
  </si>
  <si>
    <t xml:space="preserve">   きます。</t>
    <phoneticPr fontId="5"/>
  </si>
  <si>
    <t>●「2020/2021 GALLIUM 早期発注書」での合計ご発注金額が15万円未満の場合、この「早期オーダー限定販売品」のご発注は</t>
    <rPh sb="57" eb="59">
      <t>ハンバイ</t>
    </rPh>
    <rPh sb="59" eb="60">
      <t>ヒン</t>
    </rPh>
    <rPh sb="63" eb="65">
      <t>ハッチュウ</t>
    </rPh>
    <phoneticPr fontId="5"/>
  </si>
  <si>
    <t>●「2020/2021 GALLIUM 早期発注書」記載の対象製品の、合計ご発注金額（上代合計金額）が、15万円以上の小売店様は、上</t>
    <rPh sb="26" eb="28">
      <t>キサイ</t>
    </rPh>
    <rPh sb="29" eb="31">
      <t>タイショウ</t>
    </rPh>
    <rPh sb="31" eb="33">
      <t>セイヒン</t>
    </rPh>
    <rPh sb="43" eb="45">
      <t>ジョウダイ</t>
    </rPh>
    <rPh sb="59" eb="61">
      <t>コウリ</t>
    </rPh>
    <rPh sb="61" eb="62">
      <t>テン</t>
    </rPh>
    <rPh sb="62" eb="63">
      <t>サマ</t>
    </rPh>
    <phoneticPr fontId="5"/>
  </si>
  <si>
    <t xml:space="preserve">   記「早期オーダー限定販売品」の製品「その1.～その4.」全てに対してご発注いただけます。</t>
    <rPh sb="15" eb="16">
      <t>ヒン</t>
    </rPh>
    <phoneticPr fontId="5"/>
  </si>
  <si>
    <t>・ただし、2020年9月1日から9月18日の納品期間内であっても、上代合計金額15万円未満のオーダーの場合は直送送料を請求</t>
    <rPh sb="9" eb="10">
      <t>ネン</t>
    </rPh>
    <rPh sb="11" eb="12">
      <t>ガツ</t>
    </rPh>
    <rPh sb="13" eb="14">
      <t>ニチ</t>
    </rPh>
    <rPh sb="17" eb="18">
      <t>ガツ</t>
    </rPh>
    <rPh sb="20" eb="21">
      <t>ニチ</t>
    </rPh>
    <rPh sb="22" eb="24">
      <t>ノウヒン</t>
    </rPh>
    <rPh sb="24" eb="27">
      <t>キカンナイ</t>
    </rPh>
    <rPh sb="33" eb="35">
      <t>ジョウダイ</t>
    </rPh>
    <rPh sb="35" eb="37">
      <t>ゴウケイ</t>
    </rPh>
    <rPh sb="37" eb="39">
      <t>キンガク</t>
    </rPh>
    <rPh sb="41" eb="43">
      <t>マンエン</t>
    </rPh>
    <rPh sb="43" eb="45">
      <t>ミマン</t>
    </rPh>
    <rPh sb="51" eb="53">
      <t>バアイ</t>
    </rPh>
    <rPh sb="54" eb="56">
      <t>チョクソウ</t>
    </rPh>
    <rPh sb="56" eb="58">
      <t>ソウリョウ</t>
    </rPh>
    <rPh sb="59" eb="61">
      <t>セイキュウ</t>
    </rPh>
    <phoneticPr fontId="3"/>
  </si>
  <si>
    <t xml:space="preserve">  させていただきます。</t>
    <phoneticPr fontId="3"/>
  </si>
  <si>
    <t xml:space="preserve"> 納 品 期 間         ／ 2020年9月 1日（火）～ 9月18日（金）</t>
    <rPh sb="1" eb="2">
      <t>オサメ</t>
    </rPh>
    <rPh sb="3" eb="4">
      <t>ヒン</t>
    </rPh>
    <rPh sb="5" eb="6">
      <t>キ</t>
    </rPh>
    <rPh sb="7" eb="8">
      <t>アイダ</t>
    </rPh>
    <phoneticPr fontId="5"/>
  </si>
  <si>
    <r>
      <rPr>
        <b/>
        <sz val="13"/>
        <rFont val="FGP角ｺﾞｼｯｸ体Ca-B"/>
        <family val="3"/>
        <charset val="128"/>
      </rPr>
      <t>その1.</t>
    </r>
    <r>
      <rPr>
        <sz val="13"/>
        <rFont val="FGP角ｺﾞｼｯｸ体Ca-B"/>
        <family val="3"/>
        <charset val="128"/>
      </rPr>
      <t>　「Trial Waxing Set/JB0009」、「ワクシングキット/JB0008」、</t>
    </r>
    <r>
      <rPr>
        <u val="double"/>
        <sz val="13"/>
        <rFont val="FGP角ｺﾞｼｯｸ体Ca-B"/>
        <family val="3"/>
        <charset val="128"/>
      </rPr>
      <t>「Trial Waxing Set EX</t>
    </r>
    <phoneticPr fontId="5"/>
  </si>
  <si>
    <r>
      <t xml:space="preserve">                </t>
    </r>
    <r>
      <rPr>
        <u val="double"/>
        <sz val="13"/>
        <rFont val="FGP角ｺﾞｼｯｸ体Ca-B"/>
        <family val="3"/>
        <charset val="128"/>
      </rPr>
      <t>/JB0010」(実店舗限定販売品)</t>
    </r>
    <r>
      <rPr>
        <sz val="13"/>
        <rFont val="FGP角ｺﾞｼｯｸ体Ca-B"/>
        <family val="3"/>
        <charset val="128"/>
      </rPr>
      <t>の限定販売</t>
    </r>
    <rPh sb="25" eb="26">
      <t>ジツ</t>
    </rPh>
    <rPh sb="26" eb="28">
      <t>テンポ</t>
    </rPh>
    <rPh sb="28" eb="30">
      <t>ゲンテイ</t>
    </rPh>
    <rPh sb="30" eb="32">
      <t>ハンバイ</t>
    </rPh>
    <rPh sb="32" eb="33">
      <t>ヒン</t>
    </rPh>
    <phoneticPr fontId="3"/>
  </si>
  <si>
    <t>　早期発注 締切日 ／ 2020年3月19日（木）</t>
    <rPh sb="1" eb="3">
      <t>ソウキ</t>
    </rPh>
    <rPh sb="3" eb="5">
      <t>ハッチュウ</t>
    </rPh>
    <rPh sb="23" eb="24">
      <t>モク</t>
    </rPh>
    <phoneticPr fontId="5"/>
  </si>
  <si>
    <t>TU0184</t>
  </si>
  <si>
    <t>ﾜｸｼﾝｸﾞﾃｰﾌﾞﾙ</t>
  </si>
  <si>
    <t>120×23×77cm</t>
    <phoneticPr fontId="3"/>
  </si>
  <si>
    <t>TS0106</t>
    <phoneticPr fontId="3"/>
  </si>
  <si>
    <t>TS0104</t>
    <phoneticPr fontId="3"/>
  </si>
  <si>
    <r>
      <t>ﾌｨﾝﾌｧｲﾙ 150mm Cut 2 301/1★</t>
    </r>
    <r>
      <rPr>
        <b/>
        <i/>
        <sz val="10"/>
        <color theme="1"/>
        <rFont val="ＭＳ Ｐゴシック"/>
        <family val="3"/>
        <charset val="128"/>
        <scheme val="minor"/>
      </rPr>
      <t>価格改定</t>
    </r>
    <rPh sb="26" eb="28">
      <t>カカク</t>
    </rPh>
    <rPh sb="28" eb="30">
      <t>カイテイ</t>
    </rPh>
    <phoneticPr fontId="3"/>
  </si>
  <si>
    <r>
      <t>波目ﾌｧｲﾙ 300mm ﾁﾀﾝ 402★</t>
    </r>
    <r>
      <rPr>
        <b/>
        <i/>
        <sz val="10"/>
        <color indexed="8"/>
        <rFont val="ＭＳ Ｐゴシック"/>
        <family val="3"/>
        <charset val="128"/>
        <scheme val="minor"/>
      </rPr>
      <t>価格改定</t>
    </r>
    <rPh sb="21" eb="23">
      <t>カカク</t>
    </rPh>
    <rPh sb="23" eb="25">
      <t>カイテイ</t>
    </rPh>
    <phoneticPr fontId="3"/>
  </si>
  <si>
    <r>
      <t>ﾀﾞｲﾔﾓﾝﾄﾞﾌｧｲﾙ#100 DC/100★</t>
    </r>
    <r>
      <rPr>
        <b/>
        <i/>
        <sz val="10"/>
        <color indexed="8"/>
        <rFont val="ＭＳ Ｐゴシック"/>
        <family val="3"/>
        <charset val="128"/>
        <scheme val="minor"/>
      </rPr>
      <t>価格改定</t>
    </r>
    <rPh sb="24" eb="26">
      <t>カカク</t>
    </rPh>
    <rPh sb="26" eb="28">
      <t>カイテイ</t>
    </rPh>
    <phoneticPr fontId="3"/>
  </si>
  <si>
    <r>
      <t>ﾀﾞｲﾔﾓﾝﾄﾞﾌｧｲﾙ#400 DC/400★</t>
    </r>
    <r>
      <rPr>
        <b/>
        <i/>
        <sz val="10"/>
        <color indexed="8"/>
        <rFont val="ＭＳ Ｐゴシック"/>
        <family val="3"/>
        <charset val="128"/>
        <scheme val="minor"/>
      </rPr>
      <t>価格改定</t>
    </r>
    <rPh sb="24" eb="26">
      <t>カカク</t>
    </rPh>
    <rPh sb="26" eb="28">
      <t>カイテイ</t>
    </rPh>
    <phoneticPr fontId="3"/>
  </si>
  <si>
    <r>
      <t>ﾀﾞｲﾔﾓﾝﾄﾞﾌｧｲﾙ#600 DC/600★</t>
    </r>
    <r>
      <rPr>
        <b/>
        <i/>
        <sz val="10"/>
        <color indexed="8"/>
        <rFont val="ＭＳ Ｐゴシック"/>
        <family val="3"/>
        <charset val="128"/>
        <scheme val="minor"/>
      </rPr>
      <t>価格改定</t>
    </r>
    <rPh sb="24" eb="26">
      <t>カカク</t>
    </rPh>
    <rPh sb="26" eb="28">
      <t>カイテイ</t>
    </rPh>
    <phoneticPr fontId="3"/>
  </si>
  <si>
    <r>
      <t>ﾀﾞｲﾔﾓﾝﾄﾞﾌｧｲﾙ#1000 DC/1000★</t>
    </r>
    <r>
      <rPr>
        <b/>
        <i/>
        <sz val="10"/>
        <color indexed="8"/>
        <rFont val="ＭＳ Ｐゴシック"/>
        <family val="3"/>
        <charset val="128"/>
        <scheme val="minor"/>
      </rPr>
      <t>価格改定</t>
    </r>
    <rPh sb="26" eb="28">
      <t>カカク</t>
    </rPh>
    <rPh sb="28" eb="30">
      <t>カイテイ</t>
    </rPh>
    <phoneticPr fontId="3"/>
  </si>
  <si>
    <r>
      <t>ｽｸﾚｰﾊﾟｰ 5mm 101/1★</t>
    </r>
    <r>
      <rPr>
        <b/>
        <i/>
        <sz val="10"/>
        <color indexed="8"/>
        <rFont val="ＭＳ Ｐゴシック"/>
        <family val="3"/>
        <charset val="128"/>
        <scheme val="minor"/>
      </rPr>
      <t>価格改定</t>
    </r>
    <rPh sb="18" eb="20">
      <t>カカク</t>
    </rPh>
    <rPh sb="20" eb="22">
      <t>カイテイ</t>
    </rPh>
    <phoneticPr fontId="3"/>
  </si>
  <si>
    <t>ﾄﾞﾘﾙﾋﾞｯﾄ 3.5×7mm 1602/3.5×7 ｱﾙﾍﾟﾝ用★</t>
    <rPh sb="33" eb="34">
      <t>ヨウ</t>
    </rPh>
    <phoneticPr fontId="3"/>
  </si>
  <si>
    <r>
      <t>ｼｮｰﾄｴﾌﾟﾛﾝ Denim★</t>
    </r>
    <r>
      <rPr>
        <b/>
        <i/>
        <sz val="10"/>
        <color theme="1"/>
        <rFont val="ＭＳ Ｐゴシック"/>
        <family val="3"/>
        <charset val="128"/>
        <scheme val="minor"/>
      </rPr>
      <t>NEW</t>
    </r>
    <phoneticPr fontId="3"/>
  </si>
  <si>
    <t>別カタログ</t>
    <rPh sb="0" eb="1">
      <t>ベツ</t>
    </rPh>
    <phoneticPr fontId="3"/>
  </si>
  <si>
    <t>別カタログ</t>
    <phoneticPr fontId="3"/>
  </si>
  <si>
    <t>別カタログ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</si>
</sst>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quot;△ &quot;#,##0"/>
    <numFmt numFmtId="177" formatCode="&quot;¥&quot;#,##0;[Red]&quot;¥&quot;#,##0"/>
  </numFmts>
  <fonts count="87">
    <font>
      <sz val="11"/>
      <color theme="1"/>
      <name val="ＭＳ Ｐゴシック"/>
      <family val="2"/>
      <charset val="128"/>
      <scheme val="minor"/>
    </font>
    <font>
      <sz val="11"/>
      <color theme="1"/>
      <name val="ＭＳ Ｐゴシック"/>
      <family val="2"/>
      <charset val="128"/>
      <scheme val="minor"/>
    </font>
    <font>
      <sz val="10"/>
      <color indexed="8"/>
      <name val="FGP角ｺﾞｼｯｸ体Ca-B"/>
      <family val="3"/>
      <charset val="128"/>
    </font>
    <font>
      <sz val="6"/>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FGP角ｺﾞｼｯｸ体Ca-B"/>
      <family val="3"/>
      <charset val="128"/>
    </font>
    <font>
      <sz val="10"/>
      <color indexed="8"/>
      <name val="ＭＳ Ｐゴシック"/>
      <family val="3"/>
      <charset val="128"/>
    </font>
    <font>
      <sz val="8"/>
      <color indexed="8"/>
      <name val="FGP角ｺﾞｼｯｸ体Ca-B"/>
      <family val="3"/>
      <charset val="128"/>
    </font>
    <font>
      <b/>
      <i/>
      <sz val="21"/>
      <color indexed="8"/>
      <name val="FGP角ｺﾞｼｯｸ体Ca-B"/>
      <family val="3"/>
      <charset val="128"/>
    </font>
    <font>
      <sz val="9"/>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1"/>
      <color indexed="9"/>
      <name val="ＭＳ Ｐゴシック"/>
      <family val="3"/>
      <charset val="128"/>
    </font>
    <font>
      <i/>
      <sz val="10"/>
      <color theme="1"/>
      <name val="ＭＳ Ｐゴシック"/>
      <family val="3"/>
      <charset val="128"/>
      <scheme val="minor"/>
    </font>
    <font>
      <sz val="6"/>
      <color indexed="8"/>
      <name val="ＭＳ Ｐゴシック"/>
      <family val="3"/>
      <charset val="128"/>
    </font>
    <font>
      <sz val="6"/>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8"/>
      <color indexed="8"/>
      <name val="ＭＳ Ｐゴシック"/>
      <family val="3"/>
      <charset val="128"/>
      <scheme val="minor"/>
    </font>
    <font>
      <b/>
      <i/>
      <sz val="21"/>
      <color indexed="8"/>
      <name val="ＭＳ Ｐゴシック"/>
      <family val="3"/>
      <charset val="128"/>
      <scheme val="minor"/>
    </font>
    <font>
      <b/>
      <i/>
      <sz val="10"/>
      <color indexed="8"/>
      <name val="ＭＳ Ｐゴシック"/>
      <family val="3"/>
      <charset val="128"/>
      <scheme val="minor"/>
    </font>
    <font>
      <b/>
      <i/>
      <sz val="11"/>
      <color indexed="8"/>
      <name val="ＭＳ Ｐゴシック"/>
      <family val="3"/>
      <charset val="128"/>
      <scheme val="minor"/>
    </font>
    <font>
      <i/>
      <sz val="10"/>
      <color indexed="8"/>
      <name val="ＭＳ Ｐゴシック"/>
      <family val="3"/>
      <charset val="128"/>
      <scheme val="minor"/>
    </font>
    <font>
      <sz val="13"/>
      <color theme="0"/>
      <name val="ＭＳ Ｐゴシック"/>
      <family val="3"/>
      <charset val="128"/>
      <scheme val="minor"/>
    </font>
    <font>
      <sz val="10"/>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9"/>
      <color indexed="8"/>
      <name val="ＭＳ Ｐゴシック"/>
      <family val="3"/>
      <charset val="128"/>
      <scheme val="minor"/>
    </font>
    <font>
      <sz val="10"/>
      <name val="ＭＳ Ｐゴシック"/>
      <family val="3"/>
      <charset val="128"/>
      <scheme val="minor"/>
    </font>
    <font>
      <sz val="5"/>
      <color indexed="8"/>
      <name val="ＭＳ Ｐゴシック"/>
      <family val="3"/>
      <charset val="128"/>
      <scheme val="minor"/>
    </font>
    <font>
      <b/>
      <i/>
      <sz val="10"/>
      <color theme="1"/>
      <name val="ＭＳ Ｐゴシック"/>
      <family val="3"/>
      <charset val="128"/>
      <scheme val="minor"/>
    </font>
    <font>
      <b/>
      <sz val="9"/>
      <color indexed="8"/>
      <name val="ＭＳ Ｐゴシック"/>
      <family val="3"/>
      <charset val="128"/>
      <scheme val="minor"/>
    </font>
    <font>
      <sz val="9"/>
      <name val="ＭＳ Ｐゴシック"/>
      <family val="3"/>
      <charset val="128"/>
      <scheme val="minor"/>
    </font>
    <font>
      <sz val="6"/>
      <color indexed="8"/>
      <name val="ＭＳ Ｐゴシック"/>
      <family val="3"/>
      <charset val="128"/>
      <scheme val="minor"/>
    </font>
    <font>
      <b/>
      <i/>
      <sz val="22"/>
      <color indexed="8"/>
      <name val="ＭＳ Ｐゴシック"/>
      <family val="3"/>
      <charset val="128"/>
      <scheme val="minor"/>
    </font>
    <font>
      <sz val="17"/>
      <color indexed="8"/>
      <name val="FGP角ｺﾞｼｯｸ体Ca-B"/>
      <family val="3"/>
      <charset val="128"/>
    </font>
    <font>
      <i/>
      <sz val="22"/>
      <color indexed="8"/>
      <name val="HGP創英角ｺﾞｼｯｸUB"/>
      <family val="3"/>
      <charset val="128"/>
    </font>
    <font>
      <b/>
      <sz val="22"/>
      <color indexed="8"/>
      <name val="HGP創英角ｺﾞｼｯｸUB"/>
      <family val="3"/>
      <charset val="128"/>
    </font>
    <font>
      <sz val="14"/>
      <color indexed="8"/>
      <name val="FGP角ｺﾞｼｯｸ体Ca-B"/>
      <family val="3"/>
      <charset val="128"/>
    </font>
    <font>
      <sz val="13"/>
      <color indexed="8"/>
      <name val="FGP角ｺﾞｼｯｸ体Ca-B"/>
      <family val="3"/>
      <charset val="128"/>
    </font>
    <font>
      <sz val="11"/>
      <color theme="0"/>
      <name val="ＭＳ Ｐゴシック"/>
      <family val="3"/>
      <charset val="128"/>
    </font>
    <font>
      <sz val="16"/>
      <color indexed="8"/>
      <name val="FGP角ｺﾞｼｯｸ体Ca-B"/>
      <family val="3"/>
      <charset val="128"/>
    </font>
    <font>
      <b/>
      <sz val="16"/>
      <color theme="0"/>
      <name val="FGP角ｺﾞｼｯｸ体Ca-B"/>
      <family val="3"/>
      <charset val="128"/>
    </font>
    <font>
      <b/>
      <i/>
      <sz val="16"/>
      <color theme="0"/>
      <name val="FGP角ｺﾞｼｯｸ体Ca-B"/>
      <family val="3"/>
      <charset val="128"/>
    </font>
    <font>
      <b/>
      <sz val="10"/>
      <color theme="0"/>
      <name val="FGP角ｺﾞｼｯｸ体Ca-B"/>
      <family val="3"/>
      <charset val="128"/>
    </font>
    <font>
      <sz val="18"/>
      <color indexed="8"/>
      <name val="FGP角ｺﾞｼｯｸ体Ca-B"/>
      <family val="3"/>
      <charset val="128"/>
    </font>
    <font>
      <sz val="18"/>
      <color theme="0"/>
      <name val="FGP角ｺﾞｼｯｸ体Ca-B"/>
      <family val="3"/>
      <charset val="128"/>
    </font>
    <font>
      <b/>
      <u/>
      <sz val="10"/>
      <color indexed="8"/>
      <name val="ＭＳ Ｐゴシック"/>
      <family val="3"/>
      <charset val="128"/>
    </font>
    <font>
      <b/>
      <sz val="22"/>
      <name val="HGP創英角ｺﾞｼｯｸUB"/>
      <family val="3"/>
      <charset val="128"/>
    </font>
    <font>
      <b/>
      <sz val="22"/>
      <name val="FGP角ｺﾞｼｯｸ体Ca-B"/>
      <family val="3"/>
      <charset val="128"/>
    </font>
    <font>
      <sz val="14"/>
      <color theme="0"/>
      <name val="FGP角ｺﾞｼｯｸ体Ca-B"/>
      <family val="3"/>
      <charset val="128"/>
    </font>
    <font>
      <b/>
      <sz val="18"/>
      <color theme="0"/>
      <name val="FGP角ｺﾞｼｯｸ体Ca-B"/>
      <family val="3"/>
      <charset val="128"/>
    </font>
    <font>
      <sz val="13"/>
      <name val="FGP角ｺﾞｼｯｸ体Ca-B"/>
      <family val="3"/>
      <charset val="128"/>
    </font>
    <font>
      <b/>
      <sz val="13"/>
      <name val="FGP角ｺﾞｼｯｸ体Ca-B"/>
      <family val="3"/>
      <charset val="128"/>
    </font>
    <font>
      <b/>
      <sz val="13"/>
      <color indexed="8"/>
      <name val="FGP角ｺﾞｼｯｸ体Ca-B"/>
      <family val="3"/>
      <charset val="128"/>
    </font>
    <font>
      <sz val="14"/>
      <color indexed="8"/>
      <name val="ＭＳ Ｐゴシック"/>
      <family val="3"/>
      <charset val="128"/>
    </font>
    <font>
      <sz val="19.5"/>
      <color indexed="8"/>
      <name val="ＭＳ Ｐゴシック"/>
      <family val="3"/>
      <charset val="128"/>
    </font>
    <font>
      <sz val="20"/>
      <color indexed="8"/>
      <name val="ＭＳ Ｐゴシック"/>
      <family val="3"/>
      <charset val="128"/>
    </font>
    <font>
      <sz val="17"/>
      <color theme="0"/>
      <name val="FGP角ｺﾞｼｯｸ体Ca-B"/>
      <family val="3"/>
      <charset val="128"/>
    </font>
    <font>
      <sz val="11"/>
      <color theme="0"/>
      <name val="FGP角ｺﾞｼｯｸ体Ca-B"/>
      <family val="3"/>
      <charset val="128"/>
    </font>
    <font>
      <sz val="45"/>
      <color indexed="8"/>
      <name val="FGP角ｺﾞｼｯｸ体Ca-B"/>
      <family val="3"/>
      <charset val="128"/>
    </font>
    <font>
      <sz val="40"/>
      <color indexed="8"/>
      <name val="FGP角ｺﾞｼｯｸ体Ca-B"/>
      <family val="3"/>
      <charset val="128"/>
    </font>
    <font>
      <b/>
      <sz val="8"/>
      <color theme="0"/>
      <name val="FGP角ｺﾞｼｯｸ体Ca-B"/>
      <family val="3"/>
      <charset val="128"/>
    </font>
    <font>
      <sz val="12"/>
      <name val="FGP角ｺﾞｼｯｸ体Ca-B"/>
      <family val="3"/>
      <charset val="128"/>
    </font>
    <font>
      <sz val="11"/>
      <name val="FGP角ｺﾞｼｯｸ体Ca-B"/>
      <family val="3"/>
      <charset val="128"/>
    </font>
    <font>
      <b/>
      <i/>
      <sz val="20"/>
      <color indexed="8"/>
      <name val="FGP角ｺﾞｼｯｸ体Ca-B"/>
      <family val="3"/>
      <charset val="128"/>
    </font>
    <font>
      <sz val="20"/>
      <color indexed="8"/>
      <name val="FGP角ｺﾞｼｯｸ体Ca-B"/>
      <family val="3"/>
      <charset val="128"/>
    </font>
    <font>
      <sz val="15"/>
      <color theme="0"/>
      <name val="FGP角ｺﾞｼｯｸ体Ca-B"/>
      <family val="3"/>
      <charset val="128"/>
    </font>
    <font>
      <sz val="15"/>
      <color indexed="8"/>
      <name val="FGP角ｺﾞｼｯｸ体Ca-B"/>
      <family val="3"/>
      <charset val="128"/>
    </font>
    <font>
      <sz val="12"/>
      <color indexed="8"/>
      <name val="FGP角ｺﾞｼｯｸ体Ca-B"/>
      <family val="3"/>
      <charset val="128"/>
    </font>
    <font>
      <sz val="12"/>
      <color indexed="8"/>
      <name val="ＭＳ Ｐゴシック"/>
      <family val="3"/>
      <charset val="128"/>
    </font>
    <font>
      <b/>
      <sz val="10"/>
      <color indexed="8"/>
      <name val="ＭＳ Ｐゴシック"/>
      <family val="3"/>
      <charset val="128"/>
      <scheme val="minor"/>
    </font>
    <font>
      <b/>
      <u/>
      <sz val="10"/>
      <color indexed="8"/>
      <name val="ＭＳ Ｐゴシック"/>
      <family val="3"/>
      <charset val="128"/>
      <scheme val="minor"/>
    </font>
    <font>
      <sz val="9"/>
      <color indexed="8"/>
      <name val="FGP角ｺﾞｼｯｸ体Ca-B"/>
      <family val="3"/>
      <charset val="128"/>
    </font>
    <font>
      <b/>
      <sz val="11"/>
      <color theme="1"/>
      <name val="ＭＳ Ｐゴシック"/>
      <family val="3"/>
      <charset val="128"/>
      <scheme val="minor"/>
    </font>
    <font>
      <b/>
      <sz val="9"/>
      <color theme="1"/>
      <name val="ＭＳ Ｐゴシック"/>
      <family val="3"/>
      <charset val="128"/>
      <scheme val="minor"/>
    </font>
    <font>
      <b/>
      <i/>
      <sz val="20"/>
      <color indexed="8"/>
      <name val="ＭＳ Ｐゴシック"/>
      <family val="3"/>
      <charset val="128"/>
      <scheme val="minor"/>
    </font>
    <font>
      <sz val="10"/>
      <color theme="1"/>
      <name val="ＭＳ Ｐゴシック"/>
      <family val="2"/>
      <charset val="128"/>
      <scheme val="minor"/>
    </font>
    <font>
      <u val="double"/>
      <sz val="13"/>
      <name val="FGP角ｺﾞｼｯｸ体Ca-B"/>
      <family val="3"/>
      <charset val="128"/>
    </font>
    <font>
      <b/>
      <i/>
      <sz val="12"/>
      <color indexed="8"/>
      <name val="ＭＳ Ｐゴシック"/>
      <family val="3"/>
      <charset val="128"/>
      <scheme val="minor"/>
    </font>
    <font>
      <b/>
      <i/>
      <sz val="12"/>
      <color theme="0"/>
      <name val="ＭＳ Ｐゴシック"/>
      <family val="3"/>
      <charset val="128"/>
      <scheme val="minor"/>
    </font>
    <font>
      <b/>
      <sz val="14"/>
      <color theme="0"/>
      <name val="ＭＳ Ｐゴシック"/>
      <family val="3"/>
      <charset val="128"/>
    </font>
    <font>
      <b/>
      <sz val="10"/>
      <color rgb="FF000000"/>
      <name val="ＭＳ Ｐゴシック"/>
      <family val="3"/>
      <charset val="128"/>
    </font>
    <font>
      <b/>
      <i/>
      <sz val="12"/>
      <color rgb="FFFF0000"/>
      <name val="ＭＳ Ｐゴシック"/>
      <family val="3"/>
      <charset val="128"/>
      <scheme val="minor"/>
    </font>
    <font>
      <b/>
      <sz val="10"/>
      <color theme="1"/>
      <name val="ＭＳ Ｐゴシック"/>
      <family val="3"/>
      <charset val="128"/>
      <scheme val="minor"/>
    </font>
    <font>
      <b/>
      <sz val="10"/>
      <color indexed="8"/>
      <name val="ＭＳ Ｐゴシック"/>
      <family val="3"/>
      <charset val="128"/>
    </font>
  </fonts>
  <fills count="7">
    <fill>
      <patternFill patternType="none"/>
    </fill>
    <fill>
      <patternFill patternType="gray125"/>
    </fill>
    <fill>
      <patternFill patternType="solid">
        <fgColor theme="1"/>
        <bgColor indexed="64"/>
      </patternFill>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132">
    <border>
      <left/>
      <right/>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medium">
        <color indexed="64"/>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top style="medium">
        <color indexed="64"/>
      </top>
      <bottom style="medium">
        <color indexed="64"/>
      </bottom>
      <diagonal/>
    </border>
    <border>
      <left/>
      <right/>
      <top style="medium">
        <color indexed="64"/>
      </top>
      <bottom style="dashed">
        <color indexed="64"/>
      </bottom>
      <diagonal/>
    </border>
    <border>
      <left/>
      <right/>
      <top style="dashed">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bottom style="dashed">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550">
    <xf numFmtId="0" fontId="0" fillId="0" borderId="0" xfId="0">
      <alignment vertical="center"/>
    </xf>
    <xf numFmtId="0" fontId="9" fillId="0" borderId="0" xfId="0" applyFont="1">
      <alignment vertical="center"/>
    </xf>
    <xf numFmtId="0" fontId="11" fillId="0" borderId="28" xfId="0" applyFont="1" applyFill="1" applyBorder="1" applyAlignment="1">
      <alignment horizontal="center" vertical="center"/>
    </xf>
    <xf numFmtId="0" fontId="14" fillId="0" borderId="28" xfId="0" applyFont="1" applyFill="1" applyBorder="1">
      <alignment vertical="center"/>
    </xf>
    <xf numFmtId="38" fontId="11" fillId="0" borderId="28" xfId="1" applyFont="1" applyFill="1" applyBorder="1" applyAlignment="1">
      <alignment horizontal="center" vertical="center"/>
    </xf>
    <xf numFmtId="38" fontId="11" fillId="0" borderId="28" xfId="1" applyNumberFormat="1" applyFont="1" applyFill="1" applyBorder="1" applyAlignment="1">
      <alignment vertical="center"/>
    </xf>
    <xf numFmtId="38" fontId="12" fillId="0" borderId="28" xfId="1" applyFont="1" applyFill="1" applyBorder="1" applyAlignment="1">
      <alignment horizontal="center" vertical="center"/>
    </xf>
    <xf numFmtId="0" fontId="11" fillId="0" borderId="28" xfId="2" applyFont="1" applyFill="1" applyBorder="1">
      <alignment vertical="center"/>
    </xf>
    <xf numFmtId="0" fontId="18" fillId="0" borderId="0" xfId="0" applyFont="1" applyFill="1">
      <alignment vertical="center"/>
    </xf>
    <xf numFmtId="0" fontId="19" fillId="0" borderId="0" xfId="0" applyFont="1" applyFill="1" applyAlignment="1">
      <alignment horizontal="left" vertical="center"/>
    </xf>
    <xf numFmtId="0" fontId="20" fillId="0" borderId="0" xfId="0" applyFont="1">
      <alignment vertical="center"/>
    </xf>
    <xf numFmtId="38" fontId="22" fillId="0" borderId="0" xfId="1" applyFont="1" applyFill="1" applyAlignment="1">
      <alignment vertical="center"/>
    </xf>
    <xf numFmtId="0" fontId="20" fillId="0" borderId="0" xfId="0" applyFont="1" applyAlignment="1">
      <alignment vertical="center"/>
    </xf>
    <xf numFmtId="0" fontId="20" fillId="0" borderId="0" xfId="0" applyFont="1" applyFill="1">
      <alignment vertical="center"/>
    </xf>
    <xf numFmtId="0" fontId="23" fillId="0" borderId="0" xfId="0" applyFont="1" applyAlignment="1">
      <alignment horizontal="right" vertical="center"/>
    </xf>
    <xf numFmtId="0" fontId="25" fillId="0" borderId="0" xfId="0" applyFont="1" applyFill="1">
      <alignment vertical="center"/>
    </xf>
    <xf numFmtId="38" fontId="26" fillId="0" borderId="0" xfId="1" applyFont="1" applyFill="1">
      <alignment vertical="center"/>
    </xf>
    <xf numFmtId="0" fontId="19" fillId="0" borderId="0" xfId="0" applyFont="1" applyFill="1" applyAlignment="1">
      <alignment horizontal="right" vertical="center"/>
    </xf>
    <xf numFmtId="0" fontId="18" fillId="0" borderId="13" xfId="0" applyFont="1" applyFill="1" applyBorder="1">
      <alignment vertical="center"/>
    </xf>
    <xf numFmtId="0" fontId="18" fillId="0" borderId="14" xfId="0" applyFont="1" applyFill="1" applyBorder="1">
      <alignment vertical="center"/>
    </xf>
    <xf numFmtId="0" fontId="18" fillId="0" borderId="15" xfId="0" applyFont="1" applyFill="1" applyBorder="1">
      <alignment vertical="center"/>
    </xf>
    <xf numFmtId="0" fontId="25" fillId="0" borderId="1" xfId="0" applyFont="1" applyFill="1" applyBorder="1">
      <alignment vertical="center"/>
    </xf>
    <xf numFmtId="0" fontId="25" fillId="0" borderId="0" xfId="0" applyFont="1" applyFill="1" applyBorder="1">
      <alignment vertical="center"/>
    </xf>
    <xf numFmtId="0" fontId="25" fillId="0" borderId="2" xfId="0" applyFont="1" applyFill="1" applyBorder="1" applyAlignment="1">
      <alignment vertical="center"/>
    </xf>
    <xf numFmtId="0" fontId="25" fillId="0" borderId="0" xfId="0" applyFont="1" applyFill="1" applyBorder="1" applyAlignment="1">
      <alignment vertical="center"/>
    </xf>
    <xf numFmtId="0" fontId="25" fillId="0" borderId="3" xfId="0" applyFont="1" applyFill="1" applyBorder="1" applyAlignment="1">
      <alignment vertical="center"/>
    </xf>
    <xf numFmtId="38" fontId="27" fillId="0" borderId="0" xfId="1" applyFont="1" applyFill="1" applyBorder="1">
      <alignment vertical="center"/>
    </xf>
    <xf numFmtId="0" fontId="25" fillId="0" borderId="2" xfId="0" applyFont="1" applyFill="1" applyBorder="1">
      <alignment vertical="center"/>
    </xf>
    <xf numFmtId="0" fontId="25" fillId="0" borderId="3" xfId="0" applyFont="1" applyFill="1" applyBorder="1">
      <alignment vertical="center"/>
    </xf>
    <xf numFmtId="38" fontId="26" fillId="0" borderId="0" xfId="1" applyFont="1" applyFill="1" applyBorder="1">
      <alignment vertical="center"/>
    </xf>
    <xf numFmtId="0" fontId="26" fillId="0" borderId="4" xfId="0" applyFont="1" applyFill="1" applyBorder="1">
      <alignment vertical="center"/>
    </xf>
    <xf numFmtId="0" fontId="26" fillId="0" borderId="5" xfId="0" applyFont="1" applyFill="1" applyBorder="1">
      <alignment vertical="center"/>
    </xf>
    <xf numFmtId="0" fontId="26" fillId="0" borderId="6" xfId="0" applyFont="1" applyFill="1" applyBorder="1">
      <alignment vertical="center"/>
    </xf>
    <xf numFmtId="0" fontId="26" fillId="0" borderId="5" xfId="0" applyFont="1" applyFill="1" applyBorder="1" applyAlignment="1">
      <alignment vertical="center"/>
    </xf>
    <xf numFmtId="0" fontId="26" fillId="0" borderId="7" xfId="0" applyFont="1" applyFill="1" applyBorder="1" applyAlignment="1">
      <alignment vertical="center"/>
    </xf>
    <xf numFmtId="0" fontId="26" fillId="0" borderId="0" xfId="0" applyFont="1" applyFill="1">
      <alignment vertical="center"/>
    </xf>
    <xf numFmtId="0" fontId="25" fillId="0" borderId="8" xfId="0" applyFont="1" applyFill="1" applyBorder="1">
      <alignment vertical="center"/>
    </xf>
    <xf numFmtId="0" fontId="25" fillId="0" borderId="9" xfId="0" applyFont="1" applyFill="1" applyBorder="1">
      <alignment vertical="center"/>
    </xf>
    <xf numFmtId="0" fontId="18" fillId="0" borderId="9" xfId="0" applyFont="1" applyFill="1" applyBorder="1">
      <alignment vertical="center"/>
    </xf>
    <xf numFmtId="0" fontId="18" fillId="0" borderId="0" xfId="0" applyFont="1" applyFill="1" applyBorder="1">
      <alignment vertical="center"/>
    </xf>
    <xf numFmtId="0" fontId="18" fillId="0" borderId="3" xfId="0" applyFont="1" applyFill="1" applyBorder="1">
      <alignment vertical="center"/>
    </xf>
    <xf numFmtId="0" fontId="18" fillId="0" borderId="10" xfId="0" applyFont="1" applyFill="1" applyBorder="1">
      <alignment vertical="center"/>
    </xf>
    <xf numFmtId="0" fontId="18" fillId="0" borderId="11" xfId="0" applyFont="1" applyFill="1" applyBorder="1">
      <alignment vertical="center"/>
    </xf>
    <xf numFmtId="0" fontId="25" fillId="0" borderId="11" xfId="0" applyFont="1" applyFill="1" applyBorder="1">
      <alignment vertical="center"/>
    </xf>
    <xf numFmtId="0" fontId="18" fillId="0" borderId="12" xfId="0" applyFont="1" applyFill="1" applyBorder="1">
      <alignment vertical="center"/>
    </xf>
    <xf numFmtId="0" fontId="25" fillId="0" borderId="0" xfId="0" applyFont="1" applyFill="1" applyBorder="1" applyAlignment="1">
      <alignment horizontal="center" vertical="center"/>
    </xf>
    <xf numFmtId="0" fontId="26" fillId="3" borderId="0"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26" xfId="0" applyFont="1" applyFill="1" applyBorder="1" applyAlignment="1">
      <alignment vertical="center"/>
    </xf>
    <xf numFmtId="0" fontId="28" fillId="0" borderId="39" xfId="0" applyFont="1" applyFill="1" applyBorder="1" applyAlignment="1">
      <alignment horizontal="center" vertical="center"/>
    </xf>
    <xf numFmtId="0" fontId="28" fillId="0" borderId="33" xfId="0" applyFont="1" applyFill="1" applyBorder="1">
      <alignment vertical="center"/>
    </xf>
    <xf numFmtId="0" fontId="28" fillId="0" borderId="36" xfId="0" applyFont="1" applyFill="1" applyBorder="1" applyAlignment="1">
      <alignment horizontal="center" vertical="center"/>
    </xf>
    <xf numFmtId="6" fontId="25" fillId="0" borderId="0" xfId="0" applyNumberFormat="1" applyFont="1" applyFill="1" applyBorder="1">
      <alignment vertical="center"/>
    </xf>
    <xf numFmtId="0" fontId="25" fillId="0" borderId="27" xfId="0" applyFont="1" applyFill="1" applyBorder="1" applyAlignment="1">
      <alignment horizontal="center" vertical="center"/>
    </xf>
    <xf numFmtId="0" fontId="25" fillId="0" borderId="28" xfId="0" applyFont="1" applyFill="1" applyBorder="1" applyAlignment="1">
      <alignment horizontal="center" vertical="center"/>
    </xf>
    <xf numFmtId="0" fontId="25" fillId="0" borderId="28" xfId="0" applyFont="1" applyFill="1" applyBorder="1" applyAlignment="1">
      <alignment vertical="center"/>
    </xf>
    <xf numFmtId="0" fontId="28" fillId="0" borderId="40" xfId="0" applyFont="1" applyFill="1" applyBorder="1" applyAlignment="1">
      <alignment horizontal="center" vertical="center"/>
    </xf>
    <xf numFmtId="0" fontId="28" fillId="0" borderId="34" xfId="0" applyFont="1" applyFill="1" applyBorder="1">
      <alignment vertical="center"/>
    </xf>
    <xf numFmtId="0" fontId="28" fillId="0" borderId="37" xfId="0" applyFont="1" applyFill="1" applyBorder="1" applyAlignment="1">
      <alignment horizontal="center" vertical="center"/>
    </xf>
    <xf numFmtId="0" fontId="28" fillId="0" borderId="34" xfId="0" applyFont="1" applyFill="1" applyBorder="1" applyAlignment="1">
      <alignment horizontal="right" vertical="center"/>
    </xf>
    <xf numFmtId="0" fontId="12" fillId="0" borderId="43" xfId="0" applyFont="1" applyFill="1" applyBorder="1">
      <alignment vertical="center"/>
    </xf>
    <xf numFmtId="0" fontId="12" fillId="0" borderId="34" xfId="0" applyFont="1" applyFill="1" applyBorder="1">
      <alignment vertical="center"/>
    </xf>
    <xf numFmtId="0" fontId="12" fillId="0" borderId="37" xfId="0" applyFont="1" applyFill="1" applyBorder="1">
      <alignment vertical="center"/>
    </xf>
    <xf numFmtId="0" fontId="30" fillId="0" borderId="28" xfId="0" applyFont="1" applyFill="1" applyBorder="1" applyAlignment="1">
      <alignment horizontal="center" vertical="center" wrapText="1"/>
    </xf>
    <xf numFmtId="0" fontId="11" fillId="0" borderId="27" xfId="0" applyFont="1" applyFill="1" applyBorder="1" applyAlignment="1">
      <alignment horizontal="center" vertical="center"/>
    </xf>
    <xf numFmtId="0" fontId="11" fillId="0" borderId="28" xfId="0" applyFont="1" applyFill="1" applyBorder="1">
      <alignment vertical="center"/>
    </xf>
    <xf numFmtId="0" fontId="11" fillId="0" borderId="28" xfId="0" applyNumberFormat="1" applyFont="1" applyFill="1" applyBorder="1" applyAlignment="1">
      <alignment horizontal="center" vertical="center"/>
    </xf>
    <xf numFmtId="176" fontId="11" fillId="0" borderId="28" xfId="0" applyNumberFormat="1" applyFont="1" applyFill="1" applyBorder="1" applyAlignment="1">
      <alignment vertical="center"/>
    </xf>
    <xf numFmtId="0" fontId="28" fillId="0" borderId="28" xfId="0" applyFont="1" applyFill="1" applyBorder="1" applyAlignment="1">
      <alignment vertical="center"/>
    </xf>
    <xf numFmtId="0" fontId="32" fillId="0" borderId="43" xfId="0" applyFont="1" applyFill="1" applyBorder="1" applyAlignment="1">
      <alignment horizontal="center" vertical="center"/>
    </xf>
    <xf numFmtId="0" fontId="28" fillId="0" borderId="28" xfId="0" applyFont="1" applyFill="1" applyBorder="1" applyAlignment="1">
      <alignment horizontal="center" vertical="center"/>
    </xf>
    <xf numFmtId="38" fontId="33" fillId="0" borderId="28" xfId="1" applyFont="1" applyFill="1" applyBorder="1" applyAlignment="1">
      <alignment horizontal="center" vertical="center"/>
    </xf>
    <xf numFmtId="0" fontId="11" fillId="4" borderId="28" xfId="0" applyFont="1" applyFill="1" applyBorder="1" applyAlignment="1">
      <alignment horizontal="center" vertical="center"/>
    </xf>
    <xf numFmtId="0" fontId="11" fillId="4" borderId="28" xfId="0" applyNumberFormat="1" applyFont="1" applyFill="1" applyBorder="1" applyAlignment="1">
      <alignment horizontal="center" vertical="center"/>
    </xf>
    <xf numFmtId="0" fontId="11" fillId="0" borderId="28" xfId="0" applyFont="1" applyFill="1" applyBorder="1" applyAlignment="1">
      <alignment vertical="center"/>
    </xf>
    <xf numFmtId="0" fontId="28" fillId="0" borderId="34" xfId="0" applyFont="1" applyFill="1" applyBorder="1" applyAlignment="1">
      <alignment vertical="center"/>
    </xf>
    <xf numFmtId="0" fontId="25" fillId="4" borderId="28" xfId="0" applyNumberFormat="1" applyFont="1" applyFill="1" applyBorder="1" applyAlignment="1">
      <alignment horizontal="center" vertical="center"/>
    </xf>
    <xf numFmtId="0" fontId="34" fillId="0" borderId="28" xfId="0" applyFont="1" applyFill="1" applyBorder="1" applyAlignment="1">
      <alignment horizontal="center" vertical="center"/>
    </xf>
    <xf numFmtId="0" fontId="25" fillId="0" borderId="28" xfId="0" applyNumberFormat="1" applyFont="1" applyFill="1" applyBorder="1" applyAlignment="1">
      <alignment horizontal="center" vertical="center"/>
    </xf>
    <xf numFmtId="0" fontId="11" fillId="0" borderId="28" xfId="0" applyFont="1" applyFill="1" applyBorder="1" applyAlignment="1">
      <alignment vertical="center" wrapText="1"/>
    </xf>
    <xf numFmtId="0" fontId="18" fillId="0" borderId="28" xfId="0" applyFont="1" applyFill="1" applyBorder="1">
      <alignment vertical="center"/>
    </xf>
    <xf numFmtId="0" fontId="19" fillId="0" borderId="37" xfId="0" applyFont="1" applyFill="1" applyBorder="1" applyAlignment="1">
      <alignment horizontal="left" vertical="center"/>
    </xf>
    <xf numFmtId="0" fontId="19" fillId="0" borderId="28" xfId="0" applyFont="1" applyFill="1" applyBorder="1" applyAlignment="1">
      <alignment horizontal="center" vertical="center"/>
    </xf>
    <xf numFmtId="0" fontId="16" fillId="0" borderId="28" xfId="0" applyFont="1" applyFill="1" applyBorder="1" applyAlignment="1">
      <alignment horizontal="center" vertical="center"/>
    </xf>
    <xf numFmtId="0" fontId="34" fillId="0" borderId="37" xfId="0" applyFont="1" applyFill="1" applyBorder="1" applyAlignment="1">
      <alignment horizontal="left" vertical="center" wrapText="1"/>
    </xf>
    <xf numFmtId="0" fontId="17" fillId="0" borderId="37" xfId="0" applyFont="1" applyFill="1" applyBorder="1">
      <alignment vertical="center"/>
    </xf>
    <xf numFmtId="0" fontId="18" fillId="0" borderId="28" xfId="0" applyFont="1" applyFill="1" applyBorder="1" applyAlignment="1">
      <alignment horizontal="center" vertical="center"/>
    </xf>
    <xf numFmtId="0" fontId="32" fillId="0" borderId="34" xfId="0" applyFont="1" applyFill="1" applyBorder="1" applyAlignment="1">
      <alignment horizontal="center" vertical="center"/>
    </xf>
    <xf numFmtId="0" fontId="12" fillId="0" borderId="34" xfId="0" applyFont="1" applyFill="1" applyBorder="1" applyAlignment="1">
      <alignment vertical="center"/>
    </xf>
    <xf numFmtId="0" fontId="25" fillId="0" borderId="28" xfId="0" applyFont="1" applyFill="1" applyBorder="1" applyAlignment="1">
      <alignment vertical="center" wrapText="1"/>
    </xf>
    <xf numFmtId="0" fontId="17" fillId="0" borderId="28" xfId="0" applyFont="1" applyFill="1" applyBorder="1" applyAlignment="1">
      <alignment horizontal="center" vertical="center"/>
    </xf>
    <xf numFmtId="0" fontId="18" fillId="0" borderId="30" xfId="0" applyFont="1" applyFill="1" applyBorder="1" applyAlignment="1">
      <alignment horizontal="center" vertical="center"/>
    </xf>
    <xf numFmtId="0" fontId="25" fillId="0" borderId="30" xfId="0" applyFont="1" applyFill="1" applyBorder="1" applyAlignment="1">
      <alignment vertical="center"/>
    </xf>
    <xf numFmtId="0" fontId="19" fillId="0" borderId="30" xfId="0" applyFont="1" applyFill="1" applyBorder="1" applyAlignment="1">
      <alignment horizontal="center" vertical="center"/>
    </xf>
    <xf numFmtId="0" fontId="28" fillId="0" borderId="35" xfId="0" applyFont="1" applyFill="1" applyBorder="1">
      <alignment vertical="center"/>
    </xf>
    <xf numFmtId="0" fontId="32" fillId="0" borderId="44" xfId="0" applyFont="1" applyFill="1" applyBorder="1" applyAlignment="1">
      <alignment horizontal="center" vertical="center"/>
    </xf>
    <xf numFmtId="0" fontId="12" fillId="0" borderId="35" xfId="0" applyFont="1" applyFill="1" applyBorder="1">
      <alignment vertical="center"/>
    </xf>
    <xf numFmtId="0" fontId="12" fillId="0" borderId="38" xfId="0" applyFont="1" applyFill="1" applyBorder="1">
      <alignment vertical="center"/>
    </xf>
    <xf numFmtId="0" fontId="18" fillId="0" borderId="0" xfId="0" applyFont="1" applyFill="1" applyBorder="1" applyAlignment="1">
      <alignment horizontal="center" vertical="center"/>
    </xf>
    <xf numFmtId="0" fontId="12" fillId="0" borderId="0" xfId="0" applyFont="1" applyFill="1" applyBorder="1">
      <alignment vertical="center"/>
    </xf>
    <xf numFmtId="0" fontId="12" fillId="0" borderId="0" xfId="0" applyFont="1" applyFill="1">
      <alignment vertical="center"/>
    </xf>
    <xf numFmtId="0" fontId="28" fillId="0" borderId="46" xfId="0" applyFont="1" applyFill="1" applyBorder="1" applyAlignment="1">
      <alignment horizontal="center" vertical="center"/>
    </xf>
    <xf numFmtId="0" fontId="28" fillId="0" borderId="47" xfId="0" applyFont="1" applyFill="1" applyBorder="1" applyAlignment="1">
      <alignment horizontal="center" vertical="center"/>
    </xf>
    <xf numFmtId="0" fontId="12" fillId="0" borderId="47" xfId="0" applyFont="1" applyFill="1" applyBorder="1">
      <alignment vertical="center"/>
    </xf>
    <xf numFmtId="0" fontId="28" fillId="0" borderId="47" xfId="0" applyFont="1" applyFill="1" applyBorder="1">
      <alignment vertical="center"/>
    </xf>
    <xf numFmtId="0" fontId="28" fillId="0" borderId="47" xfId="0" applyFont="1" applyFill="1" applyBorder="1" applyAlignment="1">
      <alignment vertical="center"/>
    </xf>
    <xf numFmtId="0" fontId="12" fillId="0" borderId="47" xfId="0" applyFont="1" applyFill="1" applyBorder="1" applyAlignment="1">
      <alignment vertical="center"/>
    </xf>
    <xf numFmtId="0" fontId="28" fillId="0" borderId="48" xfId="0" applyFont="1" applyFill="1" applyBorder="1">
      <alignment vertical="center"/>
    </xf>
    <xf numFmtId="0" fontId="28" fillId="0" borderId="35" xfId="0" applyFont="1" applyFill="1" applyBorder="1" applyAlignment="1">
      <alignment vertical="center"/>
    </xf>
    <xf numFmtId="0" fontId="24" fillId="0" borderId="0" xfId="0" applyFont="1" applyFill="1" applyBorder="1" applyAlignment="1">
      <alignment vertical="center"/>
    </xf>
    <xf numFmtId="0" fontId="36" fillId="0" borderId="0" xfId="0" applyFont="1">
      <alignment vertical="center"/>
    </xf>
    <xf numFmtId="0" fontId="37" fillId="0" borderId="0" xfId="0" applyFont="1" applyAlignment="1">
      <alignment horizontal="center" vertical="center"/>
    </xf>
    <xf numFmtId="0" fontId="39" fillId="0" borderId="0" xfId="0" applyFont="1">
      <alignment vertical="center"/>
    </xf>
    <xf numFmtId="0" fontId="40" fillId="0" borderId="0" xfId="0" applyFont="1">
      <alignment vertical="center"/>
    </xf>
    <xf numFmtId="0" fontId="41" fillId="2" borderId="13" xfId="0" applyFont="1" applyFill="1" applyBorder="1">
      <alignment vertical="center"/>
    </xf>
    <xf numFmtId="0" fontId="41" fillId="2" borderId="14" xfId="0" applyFont="1" applyFill="1" applyBorder="1">
      <alignment vertical="center"/>
    </xf>
    <xf numFmtId="0" fontId="41" fillId="2" borderId="15" xfId="0" applyFont="1" applyFill="1" applyBorder="1">
      <alignment vertical="center"/>
    </xf>
    <xf numFmtId="0" fontId="42" fillId="0" borderId="0" xfId="0" applyFont="1">
      <alignment vertical="center"/>
    </xf>
    <xf numFmtId="0" fontId="46" fillId="0" borderId="0" xfId="0" applyFont="1">
      <alignment vertical="center"/>
    </xf>
    <xf numFmtId="0" fontId="47" fillId="2" borderId="1" xfId="0" applyFont="1" applyFill="1" applyBorder="1">
      <alignment vertical="center"/>
    </xf>
    <xf numFmtId="0" fontId="47" fillId="2" borderId="0" xfId="0" applyFont="1" applyFill="1">
      <alignment vertical="center"/>
    </xf>
    <xf numFmtId="0" fontId="47" fillId="2" borderId="3" xfId="0" applyFont="1" applyFill="1" applyBorder="1">
      <alignment vertical="center"/>
    </xf>
    <xf numFmtId="0" fontId="7" fillId="0" borderId="0" xfId="0" applyFont="1">
      <alignment vertical="center"/>
    </xf>
    <xf numFmtId="0" fontId="50" fillId="0" borderId="0" xfId="0" applyFont="1" applyAlignment="1">
      <alignment horizontal="left" vertical="center"/>
    </xf>
    <xf numFmtId="0" fontId="40" fillId="0" borderId="1" xfId="0" applyFont="1" applyBorder="1" applyAlignment="1">
      <alignment horizontal="left" vertical="center"/>
    </xf>
    <xf numFmtId="0" fontId="40" fillId="0" borderId="0" xfId="0" applyFont="1" applyAlignment="1">
      <alignment horizontal="left" vertical="center"/>
    </xf>
    <xf numFmtId="0" fontId="40" fillId="0" borderId="3" xfId="0" applyFont="1" applyBorder="1" applyAlignment="1">
      <alignment horizontal="left" vertical="center"/>
    </xf>
    <xf numFmtId="0" fontId="53" fillId="0" borderId="10" xfId="0" applyFont="1" applyBorder="1">
      <alignment vertical="center"/>
    </xf>
    <xf numFmtId="0" fontId="40" fillId="0" borderId="11" xfId="0" applyFont="1" applyBorder="1">
      <alignment vertical="center"/>
    </xf>
    <xf numFmtId="0" fontId="40" fillId="0" borderId="12" xfId="0" applyFont="1" applyBorder="1">
      <alignment vertical="center"/>
    </xf>
    <xf numFmtId="0" fontId="57" fillId="0" borderId="0" xfId="0" applyFont="1">
      <alignment vertical="center"/>
    </xf>
    <xf numFmtId="0" fontId="58" fillId="0" borderId="0" xfId="0" applyFont="1">
      <alignment vertical="center"/>
    </xf>
    <xf numFmtId="0" fontId="25" fillId="0" borderId="0" xfId="0" applyFont="1">
      <alignment vertical="center"/>
    </xf>
    <xf numFmtId="0" fontId="41" fillId="2" borderId="49" xfId="0" applyFont="1" applyFill="1" applyBorder="1">
      <alignment vertical="center"/>
    </xf>
    <xf numFmtId="0" fontId="41" fillId="2" borderId="9" xfId="0" applyFont="1" applyFill="1" applyBorder="1">
      <alignment vertical="center"/>
    </xf>
    <xf numFmtId="0" fontId="41" fillId="2" borderId="50" xfId="0" applyFont="1" applyFill="1" applyBorder="1">
      <alignment vertical="center"/>
    </xf>
    <xf numFmtId="0" fontId="59" fillId="2" borderId="2" xfId="0" applyFont="1" applyFill="1" applyBorder="1">
      <alignment vertical="center"/>
    </xf>
    <xf numFmtId="0" fontId="59" fillId="2" borderId="0" xfId="0" applyFont="1" applyFill="1">
      <alignment vertical="center"/>
    </xf>
    <xf numFmtId="0" fontId="59" fillId="2" borderId="52" xfId="0" applyFont="1" applyFill="1" applyBorder="1">
      <alignment vertical="center"/>
    </xf>
    <xf numFmtId="0" fontId="47" fillId="2" borderId="6" xfId="0" applyFont="1" applyFill="1" applyBorder="1">
      <alignment vertical="center"/>
    </xf>
    <xf numFmtId="0" fontId="47" fillId="2" borderId="5" xfId="0" applyFont="1" applyFill="1" applyBorder="1">
      <alignment vertical="center"/>
    </xf>
    <xf numFmtId="0" fontId="47" fillId="2" borderId="51" xfId="0" applyFont="1" applyFill="1" applyBorder="1">
      <alignment vertical="center"/>
    </xf>
    <xf numFmtId="0" fontId="6" fillId="0" borderId="0" xfId="0" applyFont="1">
      <alignment vertical="center"/>
    </xf>
    <xf numFmtId="0" fontId="60" fillId="2" borderId="49" xfId="0" applyFont="1" applyFill="1" applyBorder="1">
      <alignment vertical="center"/>
    </xf>
    <xf numFmtId="0" fontId="60" fillId="2" borderId="9" xfId="0" applyFont="1" applyFill="1" applyBorder="1">
      <alignment vertical="center"/>
    </xf>
    <xf numFmtId="0" fontId="60" fillId="2" borderId="50" xfId="0" applyFont="1" applyFill="1" applyBorder="1">
      <alignment vertical="center"/>
    </xf>
    <xf numFmtId="0" fontId="61" fillId="0" borderId="0" xfId="0" applyFont="1">
      <alignment vertical="center"/>
    </xf>
    <xf numFmtId="0" fontId="62" fillId="0" borderId="0" xfId="0" applyFont="1">
      <alignment vertical="center"/>
    </xf>
    <xf numFmtId="0" fontId="8" fillId="0" borderId="0" xfId="0" applyFont="1" applyAlignment="1">
      <alignment horizontal="left" vertical="center"/>
    </xf>
    <xf numFmtId="0" fontId="2" fillId="0" borderId="0" xfId="0" applyFont="1">
      <alignment vertical="center"/>
    </xf>
    <xf numFmtId="0" fontId="46" fillId="0" borderId="0" xfId="0" applyFont="1" applyFill="1">
      <alignment vertical="center"/>
    </xf>
    <xf numFmtId="0" fontId="46" fillId="0" borderId="0" xfId="0" applyFont="1" applyFill="1" applyBorder="1">
      <alignment vertical="center"/>
    </xf>
    <xf numFmtId="0" fontId="47" fillId="0" borderId="0" xfId="0" applyFont="1" applyFill="1" applyBorder="1">
      <alignment vertical="center"/>
    </xf>
    <xf numFmtId="0" fontId="64" fillId="0" borderId="0" xfId="0" applyFont="1" applyFill="1" applyBorder="1">
      <alignment vertical="center"/>
    </xf>
    <xf numFmtId="0" fontId="65" fillId="0" borderId="0" xfId="0" applyFont="1" applyFill="1" applyBorder="1">
      <alignment vertical="center"/>
    </xf>
    <xf numFmtId="0" fontId="35" fillId="0" borderId="0" xfId="0" applyFont="1">
      <alignment vertical="center"/>
    </xf>
    <xf numFmtId="0" fontId="66" fillId="0" borderId="0" xfId="0" applyFont="1">
      <alignment vertical="center"/>
    </xf>
    <xf numFmtId="0" fontId="67" fillId="0" borderId="0" xfId="0" applyFont="1">
      <alignment vertical="center"/>
    </xf>
    <xf numFmtId="0" fontId="41" fillId="0" borderId="0" xfId="0" applyFont="1">
      <alignment vertical="center"/>
    </xf>
    <xf numFmtId="0" fontId="68" fillId="2" borderId="2" xfId="0" applyFont="1" applyFill="1" applyBorder="1">
      <alignment vertical="center"/>
    </xf>
    <xf numFmtId="0" fontId="68" fillId="2" borderId="0" xfId="0" applyFont="1" applyFill="1">
      <alignment vertical="center"/>
    </xf>
    <xf numFmtId="0" fontId="68" fillId="0" borderId="0" xfId="0" applyFont="1">
      <alignment vertical="center"/>
    </xf>
    <xf numFmtId="0" fontId="69" fillId="0" borderId="0" xfId="0" applyFont="1">
      <alignment vertical="center"/>
    </xf>
    <xf numFmtId="0" fontId="47" fillId="0" borderId="0" xfId="0" applyFont="1">
      <alignment vertical="center"/>
    </xf>
    <xf numFmtId="0" fontId="0" fillId="5" borderId="53" xfId="0" applyFill="1" applyBorder="1">
      <alignment vertical="center"/>
    </xf>
    <xf numFmtId="0" fontId="0" fillId="5" borderId="49" xfId="0" applyFill="1" applyBorder="1">
      <alignment vertical="center"/>
    </xf>
    <xf numFmtId="0" fontId="0" fillId="5" borderId="9" xfId="0" applyFill="1" applyBorder="1">
      <alignment vertical="center"/>
    </xf>
    <xf numFmtId="0" fontId="0" fillId="5" borderId="50" xfId="0" applyFill="1" applyBorder="1">
      <alignment vertical="center"/>
    </xf>
    <xf numFmtId="0" fontId="0" fillId="5" borderId="24" xfId="0" applyFill="1" applyBorder="1">
      <alignment vertical="center"/>
    </xf>
    <xf numFmtId="0" fontId="0" fillId="5" borderId="6" xfId="0" applyFill="1" applyBorder="1">
      <alignment vertical="center"/>
    </xf>
    <xf numFmtId="0" fontId="0" fillId="5" borderId="5" xfId="0" applyFill="1" applyBorder="1">
      <alignment vertical="center"/>
    </xf>
    <xf numFmtId="0" fontId="0" fillId="5" borderId="51" xfId="0" applyFill="1" applyBorder="1">
      <alignment vertical="center"/>
    </xf>
    <xf numFmtId="0" fontId="70" fillId="0" borderId="0" xfId="0" applyFont="1">
      <alignment vertical="center"/>
    </xf>
    <xf numFmtId="0" fontId="10" fillId="0" borderId="0" xfId="0" applyFont="1" applyAlignment="1"/>
    <xf numFmtId="0" fontId="6" fillId="0" borderId="58" xfId="0" applyFont="1" applyBorder="1" applyAlignment="1">
      <alignment horizontal="center" vertical="center"/>
    </xf>
    <xf numFmtId="0" fontId="6" fillId="0" borderId="61" xfId="0" applyFont="1" applyBorder="1">
      <alignment vertical="center"/>
    </xf>
    <xf numFmtId="0" fontId="6" fillId="0" borderId="63" xfId="0" applyFont="1" applyBorder="1">
      <alignment vertical="center"/>
    </xf>
    <xf numFmtId="0" fontId="6" fillId="0" borderId="67" xfId="0" applyFont="1" applyBorder="1">
      <alignment vertical="center"/>
    </xf>
    <xf numFmtId="0" fontId="6" fillId="0" borderId="14" xfId="0" applyFont="1" applyBorder="1">
      <alignment vertical="center"/>
    </xf>
    <xf numFmtId="0" fontId="71" fillId="0" borderId="14" xfId="0" applyFont="1" applyBorder="1" applyAlignment="1">
      <alignment horizontal="left" vertical="center"/>
    </xf>
    <xf numFmtId="177" fontId="71" fillId="0" borderId="14" xfId="0" applyNumberFormat="1" applyFont="1" applyBorder="1" applyAlignment="1">
      <alignment horizontal="right" vertical="center"/>
    </xf>
    <xf numFmtId="0" fontId="71" fillId="0" borderId="14" xfId="0" applyFont="1" applyBorder="1" applyAlignment="1">
      <alignment horizontal="right" vertical="center"/>
    </xf>
    <xf numFmtId="41" fontId="71" fillId="0" borderId="14" xfId="0" applyNumberFormat="1" applyFont="1" applyBorder="1">
      <alignment vertical="center"/>
    </xf>
    <xf numFmtId="0" fontId="72" fillId="0" borderId="0" xfId="0" applyFont="1">
      <alignment vertical="center"/>
    </xf>
    <xf numFmtId="0" fontId="6" fillId="0" borderId="49" xfId="0" applyFont="1" applyBorder="1">
      <alignment vertical="center"/>
    </xf>
    <xf numFmtId="0" fontId="6" fillId="0" borderId="9" xfId="0" applyFont="1" applyBorder="1">
      <alignment vertical="center"/>
    </xf>
    <xf numFmtId="0" fontId="6" fillId="0" borderId="2" xfId="0" applyFont="1" applyBorder="1">
      <alignment vertical="center"/>
    </xf>
    <xf numFmtId="0" fontId="6" fillId="0" borderId="52" xfId="0" applyFont="1" applyBorder="1">
      <alignment vertical="center"/>
    </xf>
    <xf numFmtId="0" fontId="6" fillId="0" borderId="6" xfId="0" applyFont="1" applyBorder="1">
      <alignment vertical="center"/>
    </xf>
    <xf numFmtId="0" fontId="6" fillId="0" borderId="5" xfId="0" applyFont="1" applyBorder="1">
      <alignment vertical="center"/>
    </xf>
    <xf numFmtId="0" fontId="6" fillId="0" borderId="51" xfId="0" applyFont="1" applyBorder="1">
      <alignment vertical="center"/>
    </xf>
    <xf numFmtId="0" fontId="10" fillId="0" borderId="0" xfId="0" applyFont="1">
      <alignment vertical="center"/>
    </xf>
    <xf numFmtId="0" fontId="74" fillId="0" borderId="0" xfId="0" applyFont="1" applyAlignment="1">
      <alignment horizontal="left" vertical="center"/>
    </xf>
    <xf numFmtId="0" fontId="75" fillId="0" borderId="0" xfId="0" applyFont="1" applyFill="1" applyBorder="1">
      <alignment vertical="center"/>
    </xf>
    <xf numFmtId="6" fontId="72" fillId="0" borderId="0" xfId="0" applyNumberFormat="1" applyFont="1" applyFill="1" applyBorder="1">
      <alignment vertical="center"/>
    </xf>
    <xf numFmtId="0" fontId="75" fillId="0" borderId="14" xfId="0" applyFont="1" applyFill="1" applyBorder="1" applyAlignment="1">
      <alignment horizontal="center" vertical="center"/>
    </xf>
    <xf numFmtId="0" fontId="75" fillId="0" borderId="14" xfId="0" applyFont="1" applyFill="1" applyBorder="1">
      <alignment vertical="center"/>
    </xf>
    <xf numFmtId="0" fontId="76" fillId="0" borderId="14" xfId="0" applyFont="1" applyFill="1" applyBorder="1">
      <alignment vertical="center"/>
    </xf>
    <xf numFmtId="0" fontId="32" fillId="0" borderId="14" xfId="0" applyFont="1" applyFill="1" applyBorder="1">
      <alignment vertical="center"/>
    </xf>
    <xf numFmtId="49" fontId="32" fillId="0" borderId="14" xfId="0" applyNumberFormat="1" applyFont="1" applyFill="1" applyBorder="1" applyAlignment="1">
      <alignment horizontal="left" vertical="center"/>
    </xf>
    <xf numFmtId="0" fontId="11" fillId="0" borderId="80" xfId="0" applyFont="1" applyFill="1" applyBorder="1" applyAlignment="1">
      <alignment horizontal="center" vertical="center"/>
    </xf>
    <xf numFmtId="0" fontId="11" fillId="0" borderId="81" xfId="0" applyFont="1" applyFill="1" applyBorder="1" applyAlignment="1">
      <alignment horizontal="center" vertical="center"/>
    </xf>
    <xf numFmtId="0" fontId="25" fillId="0" borderId="81" xfId="0" applyFont="1" applyFill="1" applyBorder="1" applyAlignment="1">
      <alignment vertical="center"/>
    </xf>
    <xf numFmtId="0" fontId="28" fillId="0" borderId="82" xfId="0" applyFont="1" applyFill="1" applyBorder="1" applyAlignment="1">
      <alignment vertical="center"/>
    </xf>
    <xf numFmtId="0" fontId="28" fillId="0" borderId="83" xfId="0" applyFont="1" applyFill="1" applyBorder="1">
      <alignment vertical="center"/>
    </xf>
    <xf numFmtId="0" fontId="32" fillId="0" borderId="84" xfId="0" applyFont="1" applyFill="1" applyBorder="1" applyAlignment="1">
      <alignment horizontal="center" vertical="center"/>
    </xf>
    <xf numFmtId="0" fontId="28" fillId="0" borderId="82" xfId="0" applyFont="1" applyFill="1" applyBorder="1">
      <alignment vertical="center"/>
    </xf>
    <xf numFmtId="0" fontId="12" fillId="0" borderId="82" xfId="0" applyFont="1" applyFill="1" applyBorder="1">
      <alignment vertical="center"/>
    </xf>
    <xf numFmtId="0" fontId="12" fillId="0" borderId="86" xfId="0" applyFont="1" applyFill="1" applyBorder="1">
      <alignment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28" fillId="0" borderId="30" xfId="0" applyFont="1" applyFill="1" applyBorder="1" applyAlignment="1">
      <alignment horizontal="center" vertical="center"/>
    </xf>
    <xf numFmtId="0" fontId="25" fillId="4" borderId="81" xfId="0" applyNumberFormat="1" applyFont="1" applyFill="1" applyBorder="1" applyAlignment="1">
      <alignment horizontal="center" vertical="center"/>
    </xf>
    <xf numFmtId="0" fontId="25" fillId="0" borderId="30" xfId="0" applyNumberFormat="1" applyFont="1" applyFill="1" applyBorder="1" applyAlignment="1">
      <alignment horizontal="center" vertical="center"/>
    </xf>
    <xf numFmtId="0" fontId="25" fillId="4" borderId="30" xfId="0" applyNumberFormat="1" applyFont="1" applyFill="1" applyBorder="1" applyAlignment="1">
      <alignment horizontal="center" vertical="center"/>
    </xf>
    <xf numFmtId="0" fontId="18" fillId="0" borderId="81" xfId="0" applyFont="1" applyFill="1" applyBorder="1" applyAlignment="1">
      <alignment horizontal="center" vertical="center"/>
    </xf>
    <xf numFmtId="0" fontId="32" fillId="0" borderId="82" xfId="0" applyFont="1" applyFill="1" applyBorder="1" applyAlignment="1">
      <alignment horizontal="center" vertical="center"/>
    </xf>
    <xf numFmtId="0" fontId="12" fillId="0" borderId="35" xfId="0" applyFont="1" applyFill="1" applyBorder="1" applyAlignment="1">
      <alignment vertical="center"/>
    </xf>
    <xf numFmtId="0" fontId="32" fillId="0" borderId="35" xfId="0" applyFont="1" applyFill="1" applyBorder="1" applyAlignment="1">
      <alignment horizontal="center" vertical="center"/>
    </xf>
    <xf numFmtId="6" fontId="11" fillId="0" borderId="28" xfId="3" applyFont="1" applyFill="1" applyBorder="1">
      <alignment vertical="center"/>
    </xf>
    <xf numFmtId="6" fontId="11" fillId="0" borderId="28" xfId="3" applyFont="1" applyFill="1" applyBorder="1" applyAlignment="1">
      <alignment vertical="center"/>
    </xf>
    <xf numFmtId="0" fontId="28" fillId="0" borderId="87" xfId="0" applyFont="1" applyFill="1" applyBorder="1">
      <alignment vertical="center"/>
    </xf>
    <xf numFmtId="0" fontId="28" fillId="0" borderId="91" xfId="0" applyFont="1" applyFill="1" applyBorder="1">
      <alignment vertical="center"/>
    </xf>
    <xf numFmtId="0" fontId="12" fillId="0" borderId="91" xfId="0" applyFont="1" applyFill="1" applyBorder="1">
      <alignment vertical="center"/>
    </xf>
    <xf numFmtId="0" fontId="12" fillId="0" borderId="88" xfId="0" applyFont="1" applyFill="1" applyBorder="1">
      <alignment vertical="center"/>
    </xf>
    <xf numFmtId="0" fontId="40" fillId="0" borderId="1" xfId="0" applyFont="1" applyBorder="1" applyAlignment="1">
      <alignment horizontal="left" vertical="center"/>
    </xf>
    <xf numFmtId="0" fontId="77" fillId="0" borderId="0" xfId="0" applyFont="1" applyAlignment="1">
      <alignment horizontal="center" vertical="center"/>
    </xf>
    <xf numFmtId="0" fontId="28" fillId="2" borderId="42" xfId="0" applyFont="1" applyFill="1" applyBorder="1">
      <alignment vertical="center"/>
    </xf>
    <xf numFmtId="0" fontId="28" fillId="2" borderId="39" xfId="0" applyFont="1" applyFill="1" applyBorder="1" applyAlignment="1">
      <alignment horizontal="center" vertical="center"/>
    </xf>
    <xf numFmtId="0" fontId="28" fillId="2" borderId="43" xfId="0" applyFont="1" applyFill="1" applyBorder="1">
      <alignment vertical="center"/>
    </xf>
    <xf numFmtId="0" fontId="28" fillId="2" borderId="40" xfId="0" applyFont="1" applyFill="1" applyBorder="1" applyAlignment="1">
      <alignment horizontal="center" vertical="center"/>
    </xf>
    <xf numFmtId="0" fontId="12" fillId="2" borderId="43" xfId="0" applyFont="1" applyFill="1" applyBorder="1">
      <alignment vertical="center"/>
    </xf>
    <xf numFmtId="0" fontId="11" fillId="0" borderId="81" xfId="0" applyFont="1" applyFill="1" applyBorder="1" applyAlignment="1">
      <alignment vertical="center"/>
    </xf>
    <xf numFmtId="0" fontId="12" fillId="0" borderId="44" xfId="0" applyFont="1" applyFill="1" applyBorder="1">
      <alignment vertical="center"/>
    </xf>
    <xf numFmtId="0" fontId="28" fillId="2" borderId="35" xfId="0" applyFont="1" applyFill="1" applyBorder="1">
      <alignment vertical="center"/>
    </xf>
    <xf numFmtId="0" fontId="28" fillId="2" borderId="41" xfId="0" applyFont="1" applyFill="1" applyBorder="1">
      <alignment vertical="center"/>
    </xf>
    <xf numFmtId="0" fontId="12" fillId="2" borderId="35" xfId="0" applyFont="1" applyFill="1" applyBorder="1">
      <alignment vertical="center"/>
    </xf>
    <xf numFmtId="0" fontId="28" fillId="2" borderId="38" xfId="0" applyFont="1" applyFill="1" applyBorder="1">
      <alignment vertical="center"/>
    </xf>
    <xf numFmtId="6" fontId="11" fillId="0" borderId="81" xfId="3" applyFont="1" applyFill="1" applyBorder="1" applyAlignment="1">
      <alignment vertical="center"/>
    </xf>
    <xf numFmtId="6" fontId="18" fillId="0" borderId="0" xfId="3" applyFont="1" applyFill="1">
      <alignment vertical="center"/>
    </xf>
    <xf numFmtId="6" fontId="20" fillId="0" borderId="0" xfId="3" applyFont="1">
      <alignment vertical="center"/>
    </xf>
    <xf numFmtId="6" fontId="24" fillId="0" borderId="0" xfId="3" applyFont="1" applyFill="1" applyBorder="1" applyAlignment="1">
      <alignment vertical="center"/>
    </xf>
    <xf numFmtId="6" fontId="18" fillId="0" borderId="14" xfId="3" applyFont="1" applyFill="1" applyBorder="1">
      <alignment vertical="center"/>
    </xf>
    <xf numFmtId="6" fontId="25" fillId="0" borderId="0" xfId="3" applyFont="1" applyFill="1" applyBorder="1">
      <alignment vertical="center"/>
    </xf>
    <xf numFmtId="6" fontId="26" fillId="0" borderId="5" xfId="3" applyFont="1" applyFill="1" applyBorder="1">
      <alignment vertical="center"/>
    </xf>
    <xf numFmtId="6" fontId="18" fillId="0" borderId="9" xfId="3" applyFont="1" applyFill="1" applyBorder="1">
      <alignment vertical="center"/>
    </xf>
    <xf numFmtId="6" fontId="18" fillId="0" borderId="0" xfId="3" applyFont="1" applyFill="1" applyBorder="1">
      <alignment vertical="center"/>
    </xf>
    <xf numFmtId="6" fontId="18" fillId="0" borderId="11" xfId="3" applyFont="1" applyFill="1" applyBorder="1">
      <alignment vertical="center"/>
    </xf>
    <xf numFmtId="6" fontId="25" fillId="0" borderId="26" xfId="3" applyFont="1" applyFill="1" applyBorder="1" applyAlignment="1">
      <alignment vertical="center"/>
    </xf>
    <xf numFmtId="6" fontId="25" fillId="0" borderId="28" xfId="3" applyFont="1" applyFill="1" applyBorder="1" applyAlignment="1">
      <alignment vertical="center"/>
    </xf>
    <xf numFmtId="6" fontId="29" fillId="0" borderId="28" xfId="3" applyFont="1" applyFill="1" applyBorder="1" applyAlignment="1">
      <alignment vertical="center"/>
    </xf>
    <xf numFmtId="6" fontId="11" fillId="0" borderId="28" xfId="3" applyFont="1" applyFill="1" applyBorder="1" applyAlignment="1">
      <alignment horizontal="right" vertical="center"/>
    </xf>
    <xf numFmtId="6" fontId="29" fillId="0" borderId="28" xfId="3" applyFont="1" applyFill="1" applyBorder="1" applyAlignment="1">
      <alignment horizontal="right" vertical="center"/>
    </xf>
    <xf numFmtId="6" fontId="11" fillId="0" borderId="30" xfId="3" applyFont="1" applyFill="1" applyBorder="1" applyAlignment="1">
      <alignment vertical="center"/>
    </xf>
    <xf numFmtId="6" fontId="11" fillId="0" borderId="28" xfId="3" applyFont="1" applyFill="1" applyBorder="1" applyAlignment="1">
      <alignment horizontal="center" vertical="center"/>
    </xf>
    <xf numFmtId="6" fontId="18" fillId="0" borderId="28" xfId="3" applyFont="1" applyFill="1" applyBorder="1" applyAlignment="1">
      <alignment horizontal="center" vertical="center"/>
    </xf>
    <xf numFmtId="6" fontId="75" fillId="0" borderId="14" xfId="3" applyFont="1" applyFill="1" applyBorder="1">
      <alignment vertical="center"/>
    </xf>
    <xf numFmtId="0" fontId="53" fillId="0" borderId="0" xfId="0" applyFont="1" applyBorder="1" applyAlignment="1">
      <alignment vertical="center"/>
    </xf>
    <xf numFmtId="0" fontId="53" fillId="0" borderId="3" xfId="0" applyFont="1" applyBorder="1" applyAlignment="1">
      <alignment vertical="center"/>
    </xf>
    <xf numFmtId="0" fontId="11" fillId="0" borderId="0" xfId="0" applyFont="1" applyFill="1">
      <alignment vertical="center"/>
    </xf>
    <xf numFmtId="0" fontId="78" fillId="0" borderId="0" xfId="0" applyFont="1">
      <alignment vertical="center"/>
    </xf>
    <xf numFmtId="0" fontId="25" fillId="0" borderId="26" xfId="0" applyNumberFormat="1" applyFont="1" applyFill="1" applyBorder="1" applyAlignment="1">
      <alignment horizontal="center" vertical="center"/>
    </xf>
    <xf numFmtId="0" fontId="29" fillId="0" borderId="28" xfId="0" applyNumberFormat="1" applyFont="1" applyFill="1" applyBorder="1" applyAlignment="1">
      <alignment horizontal="center" vertical="center"/>
    </xf>
    <xf numFmtId="0" fontId="11" fillId="0" borderId="98" xfId="0" applyFont="1" applyFill="1" applyBorder="1">
      <alignment vertical="center"/>
    </xf>
    <xf numFmtId="0" fontId="11" fillId="0" borderId="98" xfId="0" applyFont="1" applyFill="1" applyBorder="1" applyAlignment="1">
      <alignment horizontal="center" vertical="center"/>
    </xf>
    <xf numFmtId="6" fontId="11" fillId="0" borderId="98" xfId="3" applyFont="1" applyFill="1" applyBorder="1">
      <alignment vertical="center"/>
    </xf>
    <xf numFmtId="0" fontId="11" fillId="0" borderId="64" xfId="0" applyFont="1" applyFill="1" applyBorder="1">
      <alignment vertical="center"/>
    </xf>
    <xf numFmtId="0" fontId="11" fillId="0" borderId="64" xfId="0" applyFont="1" applyFill="1" applyBorder="1" applyAlignment="1">
      <alignment horizontal="center" vertical="center"/>
    </xf>
    <xf numFmtId="6" fontId="11" fillId="0" borderId="64" xfId="3" applyFont="1" applyFill="1" applyBorder="1">
      <alignment vertical="center"/>
    </xf>
    <xf numFmtId="0" fontId="11" fillId="0" borderId="99" xfId="0" applyFont="1" applyFill="1" applyBorder="1">
      <alignment vertical="center"/>
    </xf>
    <xf numFmtId="0" fontId="11" fillId="0" borderId="99" xfId="0" applyFont="1" applyFill="1" applyBorder="1" applyAlignment="1">
      <alignment horizontal="center" vertical="center"/>
    </xf>
    <xf numFmtId="6" fontId="11" fillId="0" borderId="99" xfId="3" applyFont="1" applyFill="1" applyBorder="1">
      <alignment vertical="center"/>
    </xf>
    <xf numFmtId="0" fontId="11" fillId="0" borderId="100" xfId="0" applyFont="1" applyFill="1" applyBorder="1">
      <alignment vertical="center"/>
    </xf>
    <xf numFmtId="0" fontId="11" fillId="0" borderId="101" xfId="0" applyFont="1" applyFill="1" applyBorder="1">
      <alignment vertical="center"/>
    </xf>
    <xf numFmtId="0" fontId="11" fillId="0" borderId="65" xfId="0" applyFont="1" applyFill="1" applyBorder="1">
      <alignment vertical="center"/>
    </xf>
    <xf numFmtId="0" fontId="11" fillId="0" borderId="72" xfId="0" applyFont="1" applyFill="1" applyBorder="1">
      <alignment vertical="center"/>
    </xf>
    <xf numFmtId="0" fontId="11" fillId="0" borderId="102" xfId="0" applyFont="1" applyFill="1" applyBorder="1">
      <alignment vertical="center"/>
    </xf>
    <xf numFmtId="0" fontId="11" fillId="0" borderId="103" xfId="0" applyFont="1" applyFill="1" applyBorder="1">
      <alignment vertical="center"/>
    </xf>
    <xf numFmtId="0" fontId="25" fillId="0" borderId="72" xfId="0" applyFont="1" applyFill="1" applyBorder="1">
      <alignment vertical="center"/>
    </xf>
    <xf numFmtId="0" fontId="11" fillId="0" borderId="105" xfId="0" applyFont="1" applyFill="1" applyBorder="1">
      <alignment vertical="center"/>
    </xf>
    <xf numFmtId="0" fontId="11" fillId="0" borderId="71" xfId="0" applyFont="1" applyFill="1" applyBorder="1">
      <alignment vertical="center"/>
    </xf>
    <xf numFmtId="0" fontId="25" fillId="0" borderId="71" xfId="0" applyFont="1" applyFill="1" applyBorder="1">
      <alignment vertical="center"/>
    </xf>
    <xf numFmtId="0" fontId="11" fillId="0" borderId="106" xfId="0" applyFont="1" applyFill="1" applyBorder="1">
      <alignment vertical="center"/>
    </xf>
    <xf numFmtId="0" fontId="25" fillId="0" borderId="65" xfId="0" applyFont="1" applyFill="1" applyBorder="1">
      <alignment vertical="center"/>
    </xf>
    <xf numFmtId="0" fontId="11" fillId="0" borderId="108" xfId="0" applyFont="1" applyFill="1" applyBorder="1">
      <alignment vertical="center"/>
    </xf>
    <xf numFmtId="0" fontId="11" fillId="0" borderId="73" xfId="0" applyFont="1" applyFill="1" applyBorder="1">
      <alignment vertical="center"/>
    </xf>
    <xf numFmtId="0" fontId="11" fillId="0" borderId="109" xfId="0" applyFont="1" applyFill="1" applyBorder="1">
      <alignment vertical="center"/>
    </xf>
    <xf numFmtId="0" fontId="25" fillId="0" borderId="73" xfId="0" applyFont="1" applyFill="1" applyBorder="1">
      <alignment vertical="center"/>
    </xf>
    <xf numFmtId="38" fontId="11" fillId="0" borderId="19" xfId="1" applyFont="1" applyFill="1" applyBorder="1">
      <alignment vertical="center"/>
    </xf>
    <xf numFmtId="6" fontId="11" fillId="0" borderId="19" xfId="3" applyFont="1" applyFill="1" applyBorder="1">
      <alignment vertical="center"/>
    </xf>
    <xf numFmtId="0" fontId="12" fillId="0" borderId="31" xfId="0" applyFont="1" applyFill="1" applyBorder="1">
      <alignment vertical="center"/>
    </xf>
    <xf numFmtId="0" fontId="28" fillId="0" borderId="110" xfId="0" applyFont="1" applyFill="1" applyBorder="1">
      <alignment vertical="center"/>
    </xf>
    <xf numFmtId="0" fontId="28" fillId="0" borderId="111" xfId="0" applyFont="1" applyFill="1" applyBorder="1">
      <alignment vertical="center"/>
    </xf>
    <xf numFmtId="0" fontId="28" fillId="0" borderId="112" xfId="0" applyFont="1" applyFill="1" applyBorder="1">
      <alignment vertical="center"/>
    </xf>
    <xf numFmtId="0" fontId="11" fillId="0" borderId="81" xfId="0" applyNumberFormat="1" applyFont="1" applyFill="1" applyBorder="1" applyAlignment="1">
      <alignment horizontal="center" vertical="center"/>
    </xf>
    <xf numFmtId="38" fontId="11" fillId="0" borderId="19" xfId="1" applyNumberFormat="1" applyFont="1" applyFill="1" applyBorder="1" applyAlignment="1">
      <alignment vertical="center"/>
    </xf>
    <xf numFmtId="6" fontId="11" fillId="0" borderId="19" xfId="3" applyFont="1" applyFill="1" applyBorder="1" applyAlignment="1">
      <alignment vertical="center"/>
    </xf>
    <xf numFmtId="0" fontId="11" fillId="0" borderId="16" xfId="0" applyFont="1" applyFill="1" applyBorder="1">
      <alignment vertical="center"/>
    </xf>
    <xf numFmtId="0" fontId="11" fillId="0" borderId="16" xfId="0" applyFont="1" applyFill="1" applyBorder="1" applyAlignment="1">
      <alignment horizontal="center" vertical="center"/>
    </xf>
    <xf numFmtId="6" fontId="11" fillId="0" borderId="16" xfId="3" applyFont="1" applyFill="1" applyBorder="1">
      <alignment vertical="center"/>
    </xf>
    <xf numFmtId="0" fontId="11" fillId="0" borderId="17" xfId="0" applyFont="1" applyFill="1" applyBorder="1">
      <alignment vertical="center"/>
    </xf>
    <xf numFmtId="0" fontId="11" fillId="0" borderId="113" xfId="0" applyFont="1" applyFill="1" applyBorder="1">
      <alignment vertical="center"/>
    </xf>
    <xf numFmtId="0" fontId="11" fillId="0" borderId="114" xfId="0" applyFont="1" applyFill="1" applyBorder="1">
      <alignment vertical="center"/>
    </xf>
    <xf numFmtId="0" fontId="25" fillId="0" borderId="114" xfId="0" applyFont="1" applyFill="1" applyBorder="1">
      <alignment vertical="center"/>
    </xf>
    <xf numFmtId="0" fontId="25" fillId="0" borderId="17" xfId="0" applyFont="1" applyFill="1" applyBorder="1">
      <alignment vertical="center"/>
    </xf>
    <xf numFmtId="0" fontId="25" fillId="0" borderId="115" xfId="0" applyFont="1" applyFill="1" applyBorder="1">
      <alignment vertical="center"/>
    </xf>
    <xf numFmtId="0" fontId="25" fillId="0" borderId="113" xfId="0" applyFont="1" applyFill="1" applyBorder="1">
      <alignment vertical="center"/>
    </xf>
    <xf numFmtId="0" fontId="25" fillId="0" borderId="105" xfId="0" applyFont="1" applyFill="1" applyBorder="1">
      <alignment vertical="center"/>
    </xf>
    <xf numFmtId="0" fontId="25" fillId="0" borderId="100" xfId="0" applyFont="1" applyFill="1" applyBorder="1">
      <alignment vertical="center"/>
    </xf>
    <xf numFmtId="0" fontId="25" fillId="0" borderId="101" xfId="0" applyFont="1" applyFill="1" applyBorder="1">
      <alignment vertical="center"/>
    </xf>
    <xf numFmtId="0" fontId="25" fillId="0" borderId="108" xfId="0" applyFont="1" applyFill="1" applyBorder="1">
      <alignment vertical="center"/>
    </xf>
    <xf numFmtId="0" fontId="25" fillId="0" borderId="106" xfId="0" applyFont="1" applyFill="1" applyBorder="1">
      <alignment vertical="center"/>
    </xf>
    <xf numFmtId="0" fontId="25" fillId="0" borderId="102" xfId="0" applyFont="1" applyFill="1" applyBorder="1">
      <alignment vertical="center"/>
    </xf>
    <xf numFmtId="0" fontId="25" fillId="0" borderId="103" xfId="0" applyFont="1" applyFill="1" applyBorder="1">
      <alignment vertical="center"/>
    </xf>
    <xf numFmtId="0" fontId="25" fillId="0" borderId="109" xfId="0" applyFont="1" applyFill="1" applyBorder="1">
      <alignment vertical="center"/>
    </xf>
    <xf numFmtId="0" fontId="11" fillId="0" borderId="116" xfId="0" applyFont="1" applyFill="1" applyBorder="1">
      <alignment vertical="center"/>
    </xf>
    <xf numFmtId="0" fontId="11" fillId="0" borderId="116" xfId="0" applyFont="1" applyFill="1" applyBorder="1" applyAlignment="1">
      <alignment horizontal="center" vertical="center"/>
    </xf>
    <xf numFmtId="6" fontId="11" fillId="0" borderId="116" xfId="3" applyFont="1" applyFill="1" applyBorder="1">
      <alignment vertical="center"/>
    </xf>
    <xf numFmtId="0" fontId="11" fillId="0" borderId="117" xfId="0" applyFont="1" applyFill="1" applyBorder="1">
      <alignment vertical="center"/>
    </xf>
    <xf numFmtId="0" fontId="11" fillId="0" borderId="118" xfId="0" applyFont="1" applyFill="1" applyBorder="1">
      <alignment vertical="center"/>
    </xf>
    <xf numFmtId="0" fontId="11" fillId="0" borderId="119" xfId="0" applyFont="1" applyFill="1" applyBorder="1">
      <alignment vertical="center"/>
    </xf>
    <xf numFmtId="0" fontId="25" fillId="0" borderId="119" xfId="0" applyFont="1" applyFill="1" applyBorder="1">
      <alignment vertical="center"/>
    </xf>
    <xf numFmtId="0" fontId="25" fillId="0" borderId="117" xfId="0" applyFont="1" applyFill="1" applyBorder="1">
      <alignment vertical="center"/>
    </xf>
    <xf numFmtId="0" fontId="25" fillId="0" borderId="120" xfId="0" applyFont="1" applyFill="1" applyBorder="1">
      <alignment vertical="center"/>
    </xf>
    <xf numFmtId="0" fontId="25" fillId="0" borderId="118" xfId="0" applyFont="1" applyFill="1" applyBorder="1">
      <alignment vertical="center"/>
    </xf>
    <xf numFmtId="0" fontId="80" fillId="0" borderId="0" xfId="0" applyFont="1" applyFill="1" applyAlignment="1">
      <alignment vertical="center" wrapText="1"/>
    </xf>
    <xf numFmtId="0" fontId="17" fillId="0" borderId="123" xfId="0" applyFont="1" applyFill="1" applyBorder="1" applyAlignment="1">
      <alignment horizontal="center" vertical="center"/>
    </xf>
    <xf numFmtId="0" fontId="17" fillId="0" borderId="124" xfId="0" applyFont="1" applyFill="1" applyBorder="1" applyAlignment="1">
      <alignment horizontal="center" vertical="center"/>
    </xf>
    <xf numFmtId="0" fontId="17" fillId="0" borderId="126" xfId="0" applyFont="1" applyFill="1" applyBorder="1" applyAlignment="1">
      <alignment horizontal="center" vertical="center"/>
    </xf>
    <xf numFmtId="0" fontId="17" fillId="0" borderId="125" xfId="0" applyFont="1" applyFill="1" applyBorder="1" applyAlignment="1">
      <alignment horizontal="center" vertical="center"/>
    </xf>
    <xf numFmtId="0" fontId="17" fillId="0" borderId="91" xfId="0" applyFont="1" applyFill="1" applyBorder="1">
      <alignment vertical="center"/>
    </xf>
    <xf numFmtId="0" fontId="75" fillId="0" borderId="0" xfId="0" applyFont="1" applyFill="1">
      <alignment vertical="center"/>
    </xf>
    <xf numFmtId="0" fontId="12" fillId="0" borderId="96" xfId="0" applyFont="1" applyFill="1" applyBorder="1">
      <alignment vertical="center"/>
    </xf>
    <xf numFmtId="0" fontId="83" fillId="0" borderId="0" xfId="0" applyFont="1">
      <alignment vertical="center"/>
    </xf>
    <xf numFmtId="0" fontId="84" fillId="0" borderId="0" xfId="0" applyFont="1" applyAlignment="1">
      <alignment horizontal="right" vertical="center"/>
    </xf>
    <xf numFmtId="0" fontId="11" fillId="0" borderId="47" xfId="0" applyFont="1" applyFill="1" applyBorder="1" applyAlignment="1">
      <alignment horizontal="center" vertical="center"/>
    </xf>
    <xf numFmtId="0" fontId="18" fillId="0" borderId="47" xfId="0" applyFont="1" applyFill="1" applyBorder="1">
      <alignment vertical="center"/>
    </xf>
    <xf numFmtId="0" fontId="12" fillId="0" borderId="40" xfId="0" applyFont="1" applyFill="1" applyBorder="1" applyAlignment="1">
      <alignment horizontal="center" vertical="center"/>
    </xf>
    <xf numFmtId="0" fontId="28" fillId="0" borderId="85" xfId="0" applyFont="1" applyFill="1" applyBorder="1" applyAlignment="1">
      <alignment horizontal="center" vertical="center"/>
    </xf>
    <xf numFmtId="0" fontId="28" fillId="0" borderId="41" xfId="0" applyFont="1" applyFill="1" applyBorder="1" applyAlignment="1">
      <alignment horizontal="center" vertical="center"/>
    </xf>
    <xf numFmtId="0" fontId="28" fillId="0" borderId="40" xfId="0" applyFont="1" applyFill="1" applyBorder="1" applyAlignment="1">
      <alignment horizontal="center" vertical="center" wrapText="1"/>
    </xf>
    <xf numFmtId="49" fontId="28" fillId="0" borderId="40" xfId="0" applyNumberFormat="1" applyFont="1" applyFill="1" applyBorder="1" applyAlignment="1">
      <alignment horizontal="center" vertical="center"/>
    </xf>
    <xf numFmtId="49" fontId="28" fillId="0" borderId="41" xfId="0" applyNumberFormat="1" applyFont="1" applyFill="1" applyBorder="1" applyAlignment="1">
      <alignment horizontal="center" vertical="center"/>
    </xf>
    <xf numFmtId="0" fontId="12" fillId="0" borderId="37" xfId="0" applyFont="1" applyFill="1" applyBorder="1" applyAlignment="1">
      <alignment horizontal="center" vertical="center"/>
    </xf>
    <xf numFmtId="0" fontId="28" fillId="0" borderId="86" xfId="0" applyFont="1" applyFill="1" applyBorder="1" applyAlignment="1">
      <alignment horizontal="center" vertical="center"/>
    </xf>
    <xf numFmtId="0" fontId="28" fillId="0" borderId="38" xfId="0" applyFont="1" applyFill="1" applyBorder="1" applyAlignment="1">
      <alignment horizontal="center" vertical="center"/>
    </xf>
    <xf numFmtId="0" fontId="28" fillId="0" borderId="37" xfId="0" applyFont="1" applyFill="1" applyBorder="1" applyAlignment="1">
      <alignment horizontal="center" vertical="center" wrapText="1"/>
    </xf>
    <xf numFmtId="49" fontId="28" fillId="0" borderId="37" xfId="0" applyNumberFormat="1" applyFont="1" applyFill="1" applyBorder="1" applyAlignment="1">
      <alignment horizontal="center" vertical="center"/>
    </xf>
    <xf numFmtId="49" fontId="28" fillId="0" borderId="38" xfId="0" applyNumberFormat="1" applyFont="1" applyFill="1" applyBorder="1" applyAlignment="1">
      <alignment horizontal="center" vertical="center"/>
    </xf>
    <xf numFmtId="0" fontId="25" fillId="0" borderId="81" xfId="0" applyFont="1" applyFill="1" applyBorder="1" applyAlignment="1">
      <alignment horizontal="center" vertical="center"/>
    </xf>
    <xf numFmtId="0" fontId="25" fillId="0" borderId="30" xfId="0" applyFont="1" applyFill="1" applyBorder="1" applyAlignment="1">
      <alignment horizontal="center" vertical="center"/>
    </xf>
    <xf numFmtId="38" fontId="29" fillId="0" borderId="28" xfId="1" applyFont="1" applyFill="1" applyBorder="1" applyAlignment="1">
      <alignment horizontal="center" vertical="center"/>
    </xf>
    <xf numFmtId="38" fontId="16" fillId="0" borderId="28" xfId="1" applyNumberFormat="1" applyFont="1" applyFill="1" applyBorder="1" applyAlignment="1">
      <alignment horizontal="center" vertical="center"/>
    </xf>
    <xf numFmtId="0" fontId="18" fillId="0" borderId="91" xfId="0" applyFont="1" applyFill="1" applyBorder="1">
      <alignment vertical="center"/>
    </xf>
    <xf numFmtId="38" fontId="11" fillId="0" borderId="81" xfId="1" applyFont="1" applyFill="1" applyBorder="1" applyAlignment="1">
      <alignment horizontal="center" vertical="center"/>
    </xf>
    <xf numFmtId="6" fontId="11" fillId="0" borderId="81" xfId="3" applyFont="1" applyFill="1" applyBorder="1" applyAlignment="1">
      <alignment horizontal="right" vertical="center"/>
    </xf>
    <xf numFmtId="38" fontId="11" fillId="0" borderId="30" xfId="1" applyFont="1" applyFill="1" applyBorder="1" applyAlignment="1">
      <alignment horizontal="center" vertical="center"/>
    </xf>
    <xf numFmtId="6" fontId="29" fillId="0" borderId="30" xfId="3" applyFont="1" applyFill="1" applyBorder="1" applyAlignment="1">
      <alignment horizontal="right" vertical="center"/>
    </xf>
    <xf numFmtId="0" fontId="11" fillId="4" borderId="30" xfId="0" applyNumberFormat="1" applyFont="1" applyFill="1" applyBorder="1" applyAlignment="1">
      <alignment horizontal="center" vertical="center"/>
    </xf>
    <xf numFmtId="0" fontId="11" fillId="0" borderId="30" xfId="0" applyFont="1" applyFill="1" applyBorder="1" applyAlignment="1">
      <alignment vertical="center"/>
    </xf>
    <xf numFmtId="0" fontId="11" fillId="0" borderId="30" xfId="0" applyFont="1" applyFill="1" applyBorder="1">
      <alignment vertical="center"/>
    </xf>
    <xf numFmtId="6" fontId="11" fillId="0" borderId="30" xfId="3" applyFont="1" applyFill="1" applyBorder="1" applyAlignment="1">
      <alignment horizontal="right" vertical="center"/>
    </xf>
    <xf numFmtId="0" fontId="29" fillId="0" borderId="81" xfId="0" applyNumberFormat="1" applyFont="1" applyFill="1" applyBorder="1" applyAlignment="1">
      <alignment horizontal="center" vertical="center"/>
    </xf>
    <xf numFmtId="49" fontId="28" fillId="0" borderId="85" xfId="0" applyNumberFormat="1" applyFont="1" applyFill="1" applyBorder="1" applyAlignment="1">
      <alignment horizontal="center" vertical="center"/>
    </xf>
    <xf numFmtId="49" fontId="28" fillId="0" borderId="86" xfId="0" applyNumberFormat="1" applyFont="1" applyFill="1" applyBorder="1" applyAlignment="1">
      <alignment horizontal="center" vertical="center"/>
    </xf>
    <xf numFmtId="0" fontId="18" fillId="0" borderId="127" xfId="0" applyFont="1" applyFill="1" applyBorder="1">
      <alignment vertical="center"/>
    </xf>
    <xf numFmtId="38" fontId="26" fillId="0" borderId="5" xfId="1" applyFont="1" applyFill="1" applyBorder="1">
      <alignment vertical="center"/>
    </xf>
    <xf numFmtId="0" fontId="26" fillId="0" borderId="7" xfId="0" applyFont="1" applyFill="1" applyBorder="1">
      <alignment vertical="center"/>
    </xf>
    <xf numFmtId="38" fontId="26" fillId="0" borderId="11" xfId="1" applyFont="1" applyFill="1" applyBorder="1">
      <alignment vertical="center"/>
    </xf>
    <xf numFmtId="0" fontId="28" fillId="6" borderId="41" xfId="0" applyFont="1" applyFill="1" applyBorder="1">
      <alignment vertical="center"/>
    </xf>
    <xf numFmtId="0" fontId="28" fillId="0" borderId="3" xfId="0" applyFont="1" applyFill="1" applyBorder="1">
      <alignment vertical="center"/>
    </xf>
    <xf numFmtId="0" fontId="85" fillId="0" borderId="13" xfId="0" applyFont="1" applyFill="1" applyBorder="1">
      <alignment vertical="center"/>
    </xf>
    <xf numFmtId="0" fontId="86" fillId="0" borderId="8" xfId="0" applyFont="1" applyFill="1" applyBorder="1">
      <alignment vertical="center"/>
    </xf>
    <xf numFmtId="1" fontId="86" fillId="6" borderId="44" xfId="0" applyNumberFormat="1" applyFont="1" applyFill="1" applyBorder="1">
      <alignment vertical="center"/>
    </xf>
    <xf numFmtId="0" fontId="28" fillId="0" borderId="0" xfId="0" applyFont="1" applyFill="1" applyBorder="1">
      <alignment vertical="center"/>
    </xf>
    <xf numFmtId="0" fontId="86" fillId="0" borderId="131" xfId="0" applyFont="1" applyFill="1" applyBorder="1">
      <alignment vertical="center"/>
    </xf>
    <xf numFmtId="0" fontId="72" fillId="0" borderId="31" xfId="0" applyFont="1" applyFill="1" applyBorder="1">
      <alignment vertical="center"/>
    </xf>
    <xf numFmtId="0" fontId="85" fillId="0" borderId="31" xfId="0" applyFont="1" applyFill="1" applyBorder="1">
      <alignment vertical="center"/>
    </xf>
    <xf numFmtId="0" fontId="35" fillId="0" borderId="0" xfId="0" applyFont="1" applyAlignment="1">
      <alignment horizontal="center" vertical="center"/>
    </xf>
    <xf numFmtId="0" fontId="38" fillId="0" borderId="0" xfId="0" applyFont="1" applyAlignment="1">
      <alignment horizontal="center" vertical="center"/>
    </xf>
    <xf numFmtId="0" fontId="43" fillId="2" borderId="1" xfId="0" applyFont="1" applyFill="1" applyBorder="1" applyAlignment="1">
      <alignment vertical="center" wrapText="1"/>
    </xf>
    <xf numFmtId="0" fontId="43" fillId="2" borderId="0" xfId="0" applyFont="1" applyFill="1" applyAlignment="1">
      <alignment vertical="center" wrapText="1"/>
    </xf>
    <xf numFmtId="0" fontId="43" fillId="2" borderId="3" xfId="0" applyFont="1" applyFill="1" applyBorder="1" applyAlignment="1">
      <alignment vertical="center" wrapText="1"/>
    </xf>
    <xf numFmtId="0" fontId="49" fillId="0" borderId="0" xfId="0" applyFont="1" applyAlignment="1">
      <alignment horizontal="center" vertical="center"/>
    </xf>
    <xf numFmtId="0" fontId="25" fillId="0" borderId="0" xfId="0" applyFont="1" applyAlignment="1">
      <alignment vertical="center" wrapText="1"/>
    </xf>
    <xf numFmtId="0" fontId="51" fillId="2" borderId="0" xfId="0" applyFont="1" applyFill="1" applyAlignment="1">
      <alignment horizontal="center" vertical="center"/>
    </xf>
    <xf numFmtId="0" fontId="53" fillId="0" borderId="13" xfId="0" applyFont="1" applyBorder="1" applyAlignment="1">
      <alignment horizontal="left" vertical="center"/>
    </xf>
    <xf numFmtId="0" fontId="53" fillId="0" borderId="14" xfId="0" applyFont="1" applyBorder="1" applyAlignment="1">
      <alignment horizontal="left" vertical="center"/>
    </xf>
    <xf numFmtId="0" fontId="53" fillId="0" borderId="15" xfId="0" applyFont="1" applyBorder="1" applyAlignment="1">
      <alignment horizontal="left" vertical="center"/>
    </xf>
    <xf numFmtId="0" fontId="56" fillId="0" borderId="13" xfId="0" applyFont="1" applyBorder="1" applyAlignment="1">
      <alignment horizontal="left" vertical="center" wrapText="1"/>
    </xf>
    <xf numFmtId="0" fontId="56" fillId="0" borderId="14" xfId="0" applyFont="1" applyBorder="1" applyAlignment="1">
      <alignment horizontal="left" vertical="center" wrapText="1"/>
    </xf>
    <xf numFmtId="0" fontId="56" fillId="0" borderId="15" xfId="0" applyFont="1" applyBorder="1" applyAlignment="1">
      <alignment horizontal="left" vertical="center" wrapText="1"/>
    </xf>
    <xf numFmtId="0" fontId="56" fillId="0" borderId="1" xfId="0" applyFont="1" applyBorder="1" applyAlignment="1">
      <alignment horizontal="left" vertical="center" wrapText="1"/>
    </xf>
    <xf numFmtId="0" fontId="56" fillId="0" borderId="0" xfId="0" applyFont="1" applyAlignment="1">
      <alignment horizontal="left" vertical="center" wrapText="1"/>
    </xf>
    <xf numFmtId="0" fontId="56" fillId="0" borderId="3" xfId="0" applyFont="1" applyBorder="1" applyAlignment="1">
      <alignment horizontal="left" vertical="center" wrapText="1"/>
    </xf>
    <xf numFmtId="0" fontId="56" fillId="0" borderId="10" xfId="0" applyFont="1" applyBorder="1" applyAlignment="1">
      <alignment horizontal="left" vertical="center" wrapText="1"/>
    </xf>
    <xf numFmtId="0" fontId="56" fillId="0" borderId="11" xfId="0" applyFont="1" applyBorder="1" applyAlignment="1">
      <alignment horizontal="left" vertical="center" wrapText="1"/>
    </xf>
    <xf numFmtId="0" fontId="56"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53" fillId="0" borderId="1" xfId="0" applyFont="1" applyBorder="1" applyAlignment="1">
      <alignment vertical="center"/>
    </xf>
    <xf numFmtId="0" fontId="53" fillId="0" borderId="0" xfId="0" applyFont="1" applyBorder="1" applyAlignment="1">
      <alignment vertical="center"/>
    </xf>
    <xf numFmtId="0" fontId="53" fillId="0" borderId="3" xfId="0" applyFont="1" applyBorder="1" applyAlignment="1">
      <alignment vertical="center"/>
    </xf>
    <xf numFmtId="0" fontId="42" fillId="5" borderId="53" xfId="0" applyFont="1" applyFill="1" applyBorder="1" applyAlignment="1">
      <alignment horizontal="center" vertical="center"/>
    </xf>
    <xf numFmtId="0" fontId="42" fillId="5" borderId="54" xfId="0" applyFont="1" applyFill="1" applyBorder="1" applyAlignment="1">
      <alignment horizontal="center" vertical="center"/>
    </xf>
    <xf numFmtId="0" fontId="42" fillId="5" borderId="24" xfId="0" applyFont="1" applyFill="1" applyBorder="1" applyAlignment="1">
      <alignment horizontal="center" vertical="center"/>
    </xf>
    <xf numFmtId="0" fontId="42" fillId="5" borderId="55" xfId="0" applyFont="1" applyFill="1" applyBorder="1" applyAlignment="1">
      <alignment horizontal="center" vertical="center"/>
    </xf>
    <xf numFmtId="0" fontId="36" fillId="5" borderId="56" xfId="0" applyFont="1" applyFill="1" applyBorder="1" applyAlignment="1">
      <alignment horizontal="center" vertical="center"/>
    </xf>
    <xf numFmtId="0" fontId="36" fillId="5" borderId="57" xfId="0" applyFont="1" applyFill="1" applyBorder="1" applyAlignment="1">
      <alignment horizontal="center" vertical="center"/>
    </xf>
    <xf numFmtId="0" fontId="55" fillId="0" borderId="49" xfId="0" applyFont="1" applyBorder="1" applyAlignment="1">
      <alignment horizontal="center" vertical="center"/>
    </xf>
    <xf numFmtId="0" fontId="55" fillId="0" borderId="9" xfId="0" applyFont="1" applyBorder="1" applyAlignment="1">
      <alignment horizontal="center" vertical="center"/>
    </xf>
    <xf numFmtId="0" fontId="55" fillId="0" borderId="50" xfId="0" applyFont="1" applyBorder="1" applyAlignment="1">
      <alignment horizontal="center" vertical="center"/>
    </xf>
    <xf numFmtId="6" fontId="67" fillId="5" borderId="49" xfId="1" applyNumberFormat="1" applyFont="1" applyFill="1" applyBorder="1" applyAlignment="1">
      <alignment horizontal="right" vertical="center"/>
    </xf>
    <xf numFmtId="6" fontId="67" fillId="5" borderId="9" xfId="1" applyNumberFormat="1" applyFont="1" applyFill="1" applyBorder="1" applyAlignment="1">
      <alignment horizontal="right" vertical="center"/>
    </xf>
    <xf numFmtId="6" fontId="67" fillId="5" borderId="6" xfId="1" applyNumberFormat="1" applyFont="1" applyFill="1" applyBorder="1" applyAlignment="1">
      <alignment horizontal="right" vertical="center"/>
    </xf>
    <xf numFmtId="6" fontId="67" fillId="5" borderId="5" xfId="1" applyNumberFormat="1" applyFont="1" applyFill="1" applyBorder="1" applyAlignment="1">
      <alignment horizontal="right" vertical="center"/>
    </xf>
    <xf numFmtId="0" fontId="67" fillId="5" borderId="50" xfId="0" applyFont="1" applyFill="1" applyBorder="1" applyAlignment="1">
      <alignment horizontal="left" vertical="center"/>
    </xf>
    <xf numFmtId="0" fontId="67" fillId="5" borderId="51" xfId="0" applyFont="1" applyFill="1" applyBorder="1" applyAlignment="1">
      <alignment horizontal="left"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51" xfId="0" applyFont="1" applyBorder="1" applyAlignment="1">
      <alignment horizontal="center" vertical="center"/>
    </xf>
    <xf numFmtId="0" fontId="66" fillId="0" borderId="0" xfId="0" applyFont="1" applyAlignment="1">
      <alignment horizontal="center" vertical="center"/>
    </xf>
    <xf numFmtId="0" fontId="69" fillId="5" borderId="2" xfId="0" applyFont="1" applyFill="1" applyBorder="1" applyAlignment="1">
      <alignment horizontal="center" vertical="center"/>
    </xf>
    <xf numFmtId="0" fontId="69" fillId="5" borderId="0" xfId="0" applyFont="1" applyFill="1" applyAlignment="1">
      <alignment horizontal="center" vertical="center"/>
    </xf>
    <xf numFmtId="0" fontId="69" fillId="5" borderId="52" xfId="0" applyFont="1" applyFill="1" applyBorder="1" applyAlignment="1">
      <alignment horizontal="center" vertical="center"/>
    </xf>
    <xf numFmtId="6" fontId="67" fillId="5" borderId="2" xfId="1" applyNumberFormat="1" applyFont="1" applyFill="1" applyBorder="1" applyAlignment="1">
      <alignment horizontal="right" vertical="center"/>
    </xf>
    <xf numFmtId="0" fontId="67" fillId="5" borderId="0" xfId="1" applyNumberFormat="1" applyFont="1" applyFill="1" applyAlignment="1">
      <alignment horizontal="right" vertical="center"/>
    </xf>
    <xf numFmtId="0" fontId="67" fillId="5" borderId="2" xfId="1" applyNumberFormat="1" applyFont="1" applyFill="1" applyBorder="1" applyAlignment="1">
      <alignment horizontal="right" vertical="center"/>
    </xf>
    <xf numFmtId="0" fontId="67" fillId="5" borderId="52" xfId="0" applyFont="1" applyFill="1" applyBorder="1" applyAlignment="1">
      <alignment horizontal="left" vertical="center"/>
    </xf>
    <xf numFmtId="0" fontId="70" fillId="5" borderId="2" xfId="0" applyFont="1" applyFill="1" applyBorder="1" applyAlignment="1">
      <alignment horizontal="center" vertical="center"/>
    </xf>
    <xf numFmtId="0" fontId="70" fillId="5" borderId="0" xfId="0" applyFont="1" applyFill="1" applyAlignment="1">
      <alignment horizontal="center" vertical="center"/>
    </xf>
    <xf numFmtId="0" fontId="70" fillId="5" borderId="52" xfId="0" applyFont="1" applyFill="1" applyBorder="1" applyAlignment="1">
      <alignment horizontal="center" vertical="center"/>
    </xf>
    <xf numFmtId="0" fontId="71" fillId="0" borderId="64" xfId="0" applyFont="1" applyBorder="1" applyAlignment="1">
      <alignment horizontal="left" vertical="center"/>
    </xf>
    <xf numFmtId="177" fontId="71" fillId="0" borderId="64" xfId="0" applyNumberFormat="1" applyFont="1" applyBorder="1" applyAlignment="1">
      <alignment horizontal="right" vertical="center"/>
    </xf>
    <xf numFmtId="0" fontId="71" fillId="0" borderId="64" xfId="0" applyFont="1" applyBorder="1" applyAlignment="1">
      <alignment horizontal="right" vertical="center"/>
    </xf>
    <xf numFmtId="0" fontId="71" fillId="0" borderId="65" xfId="0" applyFont="1" applyBorder="1" applyAlignment="1">
      <alignment horizontal="right" vertical="center"/>
    </xf>
    <xf numFmtId="41" fontId="71" fillId="0" borderId="63" xfId="0" applyNumberFormat="1" applyFont="1" applyBorder="1">
      <alignment vertical="center"/>
    </xf>
    <xf numFmtId="41" fontId="71" fillId="0" borderId="66" xfId="0" applyNumberFormat="1" applyFont="1" applyBorder="1">
      <alignment vertical="center"/>
    </xf>
    <xf numFmtId="0" fontId="6" fillId="0" borderId="59" xfId="0" applyFont="1" applyBorder="1" applyAlignment="1">
      <alignment horizontal="center" vertical="center"/>
    </xf>
    <xf numFmtId="0" fontId="6" fillId="0" borderId="45" xfId="0" applyFont="1" applyBorder="1" applyAlignment="1">
      <alignment horizontal="center" vertical="center"/>
    </xf>
    <xf numFmtId="0" fontId="6" fillId="0" borderId="58" xfId="0" applyFont="1" applyBorder="1" applyAlignment="1">
      <alignment horizontal="center" vertical="center"/>
    </xf>
    <xf numFmtId="0" fontId="6" fillId="0" borderId="60" xfId="0" applyFont="1" applyBorder="1" applyAlignment="1">
      <alignment horizontal="center" vertical="center"/>
    </xf>
    <xf numFmtId="0" fontId="71" fillId="0" borderId="16" xfId="0" applyFont="1" applyBorder="1" applyAlignment="1">
      <alignment horizontal="left" vertical="center"/>
    </xf>
    <xf numFmtId="177" fontId="71" fillId="0" borderId="16" xfId="0" applyNumberFormat="1" applyFont="1" applyBorder="1" applyAlignment="1">
      <alignment horizontal="right" vertical="center"/>
    </xf>
    <xf numFmtId="0" fontId="71" fillId="0" borderId="16" xfId="0" applyFont="1" applyBorder="1" applyAlignment="1">
      <alignment horizontal="right" vertical="center"/>
    </xf>
    <xf numFmtId="0" fontId="71" fillId="0" borderId="17" xfId="0" applyFont="1" applyBorder="1" applyAlignment="1">
      <alignment horizontal="right" vertical="center"/>
    </xf>
    <xf numFmtId="41" fontId="71" fillId="0" borderId="61" xfId="0" applyNumberFormat="1" applyFont="1" applyBorder="1">
      <alignment vertical="center"/>
    </xf>
    <xf numFmtId="41" fontId="71" fillId="0" borderId="62" xfId="0" applyNumberFormat="1" applyFont="1" applyBorder="1">
      <alignment vertical="center"/>
    </xf>
    <xf numFmtId="0" fontId="71" fillId="0" borderId="65" xfId="0" applyFont="1" applyBorder="1" applyAlignment="1">
      <alignment horizontal="left" vertical="center"/>
    </xf>
    <xf numFmtId="0" fontId="71" fillId="0" borderId="71" xfId="0" applyFont="1" applyBorder="1" applyAlignment="1">
      <alignment horizontal="left" vertical="center"/>
    </xf>
    <xf numFmtId="0" fontId="71" fillId="0" borderId="72" xfId="0" applyFont="1" applyBorder="1" applyAlignment="1">
      <alignment horizontal="left" vertical="center"/>
    </xf>
    <xf numFmtId="177" fontId="71" fillId="0" borderId="65" xfId="0" applyNumberFormat="1" applyFont="1" applyBorder="1" applyAlignment="1">
      <alignment horizontal="right" vertical="center"/>
    </xf>
    <xf numFmtId="177" fontId="71" fillId="0" borderId="72" xfId="0" applyNumberFormat="1" applyFont="1" applyBorder="1" applyAlignment="1">
      <alignment horizontal="right" vertical="center"/>
    </xf>
    <xf numFmtId="0" fontId="71" fillId="0" borderId="73" xfId="0" applyFont="1" applyBorder="1" applyAlignment="1">
      <alignment horizontal="right"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52"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51" xfId="0" applyFont="1" applyBorder="1" applyAlignment="1">
      <alignment horizontal="left" vertical="center"/>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6" fillId="0" borderId="57" xfId="0" applyFont="1" applyBorder="1" applyAlignment="1">
      <alignment horizontal="left" vertical="center"/>
    </xf>
    <xf numFmtId="0" fontId="71" fillId="0" borderId="68" xfId="0" applyFont="1" applyBorder="1" applyAlignment="1">
      <alignment horizontal="left" vertical="center"/>
    </xf>
    <xf numFmtId="177" fontId="71" fillId="0" borderId="68" xfId="0" applyNumberFormat="1" applyFont="1" applyBorder="1" applyAlignment="1">
      <alignment horizontal="right" vertical="center"/>
    </xf>
    <xf numFmtId="0" fontId="71" fillId="0" borderId="68" xfId="0" applyFont="1" applyBorder="1" applyAlignment="1">
      <alignment horizontal="right" vertical="center"/>
    </xf>
    <xf numFmtId="0" fontId="71" fillId="0" borderId="69" xfId="0" applyFont="1" applyBorder="1" applyAlignment="1">
      <alignment horizontal="right" vertical="center"/>
    </xf>
    <xf numFmtId="41" fontId="71" fillId="0" borderId="67" xfId="0" applyNumberFormat="1" applyFont="1" applyBorder="1">
      <alignment vertical="center"/>
    </xf>
    <xf numFmtId="41" fontId="71" fillId="0" borderId="70" xfId="0" applyNumberFormat="1" applyFont="1" applyBorder="1">
      <alignment vertical="center"/>
    </xf>
    <xf numFmtId="41" fontId="71" fillId="0" borderId="58" xfId="0" applyNumberFormat="1" applyFont="1" applyBorder="1">
      <alignment vertical="center"/>
    </xf>
    <xf numFmtId="41" fontId="71" fillId="0" borderId="60" xfId="0" applyNumberFormat="1" applyFont="1" applyBorder="1">
      <alignment vertical="center"/>
    </xf>
    <xf numFmtId="0" fontId="82" fillId="2" borderId="1" xfId="0" applyFont="1" applyFill="1" applyBorder="1" applyAlignment="1">
      <alignment horizontal="center" vertical="center"/>
    </xf>
    <xf numFmtId="0" fontId="82" fillId="2" borderId="0" xfId="0" applyFont="1" applyFill="1" applyBorder="1" applyAlignment="1">
      <alignment horizontal="center" vertical="center"/>
    </xf>
    <xf numFmtId="0" fontId="82" fillId="2" borderId="3" xfId="0" applyFont="1" applyFill="1" applyBorder="1" applyAlignment="1">
      <alignment horizontal="center" vertical="center"/>
    </xf>
    <xf numFmtId="177" fontId="71" fillId="0" borderId="65" xfId="0" applyNumberFormat="1" applyFont="1" applyBorder="1">
      <alignment vertical="center"/>
    </xf>
    <xf numFmtId="177" fontId="71" fillId="0" borderId="72" xfId="0" applyNumberFormat="1" applyFont="1" applyBorder="1">
      <alignment vertical="center"/>
    </xf>
    <xf numFmtId="0" fontId="71" fillId="0" borderId="65" xfId="0" applyFont="1" applyBorder="1">
      <alignment vertical="center"/>
    </xf>
    <xf numFmtId="0" fontId="71" fillId="0" borderId="73" xfId="0" applyFont="1" applyBorder="1">
      <alignment vertical="center"/>
    </xf>
    <xf numFmtId="0" fontId="77" fillId="0" borderId="0" xfId="0" applyFont="1" applyAlignment="1">
      <alignment horizontal="center" vertical="center"/>
    </xf>
    <xf numFmtId="0" fontId="25" fillId="0" borderId="89" xfId="0" applyFont="1" applyFill="1" applyBorder="1" applyAlignment="1">
      <alignment horizontal="center" vertical="center"/>
    </xf>
    <xf numFmtId="0" fontId="25" fillId="0" borderId="90"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18"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18" xfId="0" applyFont="1" applyFill="1" applyBorder="1" applyAlignment="1">
      <alignment horizontal="center" vertical="center" wrapText="1"/>
    </xf>
    <xf numFmtId="0" fontId="25" fillId="0" borderId="21" xfId="0" applyFont="1" applyFill="1" applyBorder="1" applyAlignment="1">
      <alignment horizontal="center" vertical="center" wrapText="1"/>
    </xf>
    <xf numFmtId="6" fontId="25" fillId="0" borderId="19" xfId="3" applyFont="1" applyFill="1" applyBorder="1" applyAlignment="1">
      <alignment horizontal="center" vertical="center"/>
    </xf>
    <xf numFmtId="6" fontId="25" fillId="0" borderId="22" xfId="3" applyFont="1" applyFill="1" applyBorder="1" applyAlignment="1">
      <alignment horizontal="center" vertical="center"/>
    </xf>
    <xf numFmtId="0" fontId="25" fillId="0" borderId="19" xfId="0" applyFont="1" applyBorder="1" applyAlignment="1">
      <alignment horizontal="center" vertical="center"/>
    </xf>
    <xf numFmtId="0" fontId="25" fillId="0" borderId="31" xfId="0" applyFont="1" applyBorder="1" applyAlignment="1">
      <alignment horizontal="center" vertical="center"/>
    </xf>
    <xf numFmtId="0" fontId="25" fillId="0" borderId="22" xfId="0" applyFont="1" applyBorder="1" applyAlignment="1">
      <alignment horizontal="center" vertical="center"/>
    </xf>
    <xf numFmtId="0" fontId="25" fillId="0" borderId="32" xfId="0" applyFont="1" applyBorder="1" applyAlignment="1">
      <alignment horizontal="center" vertical="center"/>
    </xf>
    <xf numFmtId="0" fontId="25" fillId="0" borderId="1" xfId="0" applyFont="1" applyFill="1" applyBorder="1" applyAlignment="1">
      <alignment horizontal="left" vertical="center"/>
    </xf>
    <xf numFmtId="0" fontId="25" fillId="0" borderId="0" xfId="0" applyFont="1" applyFill="1" applyBorder="1" applyAlignment="1">
      <alignment horizontal="left" vertical="center"/>
    </xf>
    <xf numFmtId="0" fontId="25" fillId="0" borderId="19" xfId="0" applyFont="1" applyFill="1" applyBorder="1" applyAlignment="1">
      <alignment horizontal="center" vertical="center" textRotation="255" wrapText="1"/>
    </xf>
    <xf numFmtId="0" fontId="25" fillId="0" borderId="22" xfId="0" applyFont="1" applyFill="1" applyBorder="1" applyAlignment="1">
      <alignment horizontal="center" vertical="center" textRotation="255" wrapText="1"/>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81" fillId="2" borderId="122" xfId="0" applyFont="1" applyFill="1" applyBorder="1" applyAlignment="1">
      <alignment horizontal="center" vertical="center" wrapText="1"/>
    </xf>
    <xf numFmtId="0" fontId="81" fillId="2" borderId="104" xfId="0" applyFont="1" applyFill="1" applyBorder="1" applyAlignment="1">
      <alignment horizontal="center" vertical="center" wrapText="1"/>
    </xf>
    <xf numFmtId="0" fontId="81" fillId="2" borderId="107" xfId="0" applyFont="1" applyFill="1" applyBorder="1" applyAlignment="1">
      <alignment horizontal="center" vertical="center" wrapText="1"/>
    </xf>
    <xf numFmtId="0" fontId="11" fillId="0" borderId="130"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93" xfId="0" applyFont="1" applyFill="1" applyBorder="1" applyAlignment="1">
      <alignment horizontal="center" vertical="center"/>
    </xf>
    <xf numFmtId="0" fontId="11" fillId="0" borderId="130" xfId="0" applyNumberFormat="1" applyFont="1" applyFill="1" applyBorder="1" applyAlignment="1">
      <alignment horizontal="center" vertical="center"/>
    </xf>
    <xf numFmtId="0" fontId="11" fillId="0" borderId="54" xfId="0" applyNumberFormat="1" applyFont="1" applyFill="1" applyBorder="1" applyAlignment="1">
      <alignment horizontal="center" vertical="center"/>
    </xf>
    <xf numFmtId="0" fontId="11" fillId="0" borderId="130" xfId="0" applyFont="1" applyFill="1" applyBorder="1" applyAlignment="1">
      <alignment horizontal="left" vertical="center"/>
    </xf>
    <xf numFmtId="0" fontId="11" fillId="0" borderId="54" xfId="0" applyFont="1" applyFill="1" applyBorder="1" applyAlignment="1">
      <alignment horizontal="left" vertical="center"/>
    </xf>
    <xf numFmtId="0" fontId="11" fillId="0" borderId="12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81" xfId="0" applyFont="1" applyFill="1" applyBorder="1" applyAlignment="1">
      <alignment horizontal="left" vertical="center"/>
    </xf>
    <xf numFmtId="0" fontId="11" fillId="6" borderId="35" xfId="0" applyFont="1" applyFill="1" applyBorder="1" applyAlignment="1">
      <alignment horizontal="center" vertical="center"/>
    </xf>
    <xf numFmtId="0" fontId="11" fillId="6" borderId="41" xfId="0" applyFont="1" applyFill="1" applyBorder="1" applyAlignment="1">
      <alignment horizontal="center" vertical="center"/>
    </xf>
    <xf numFmtId="0" fontId="11" fillId="0" borderId="128" xfId="0" applyFont="1" applyFill="1" applyBorder="1" applyAlignment="1">
      <alignment horizontal="center" vertical="center"/>
    </xf>
    <xf numFmtId="0" fontId="11" fillId="0" borderId="129" xfId="0" applyFont="1" applyFill="1" applyBorder="1" applyAlignment="1">
      <alignment horizontal="center" vertical="center"/>
    </xf>
    <xf numFmtId="0" fontId="11" fillId="0" borderId="121" xfId="0" applyFont="1" applyFill="1" applyBorder="1" applyAlignment="1">
      <alignment horizontal="center" vertical="center"/>
    </xf>
    <xf numFmtId="0" fontId="11" fillId="0" borderId="128" xfId="0" applyFont="1" applyFill="1" applyBorder="1" applyAlignment="1">
      <alignment horizontal="center" vertical="center" textRotation="255"/>
    </xf>
    <xf numFmtId="0" fontId="11" fillId="0" borderId="129" xfId="0" applyFont="1" applyFill="1" applyBorder="1" applyAlignment="1">
      <alignment horizontal="center" vertical="center" textRotation="255"/>
    </xf>
    <xf numFmtId="0" fontId="11" fillId="0" borderId="121" xfId="0" applyFont="1" applyFill="1" applyBorder="1" applyAlignment="1">
      <alignment horizontal="center" vertical="center" textRotation="255"/>
    </xf>
    <xf numFmtId="0" fontId="81" fillId="2" borderId="1" xfId="0" applyFont="1" applyFill="1" applyBorder="1" applyAlignment="1">
      <alignment horizontal="center" vertical="center" wrapText="1"/>
    </xf>
    <xf numFmtId="0" fontId="81" fillId="2" borderId="0" xfId="0" applyFont="1" applyFill="1" applyBorder="1" applyAlignment="1">
      <alignment horizontal="center" vertical="center" wrapText="1"/>
    </xf>
    <xf numFmtId="0" fontId="17" fillId="0" borderId="94" xfId="0" applyFont="1" applyFill="1" applyBorder="1" applyAlignment="1">
      <alignment horizontal="center" vertical="center" wrapText="1"/>
    </xf>
    <xf numFmtId="0" fontId="17" fillId="0" borderId="92" xfId="0" applyFont="1" applyFill="1" applyBorder="1" applyAlignment="1">
      <alignment horizontal="center" vertical="center" wrapText="1"/>
    </xf>
    <xf numFmtId="0" fontId="17" fillId="0" borderId="95" xfId="0" applyFont="1" applyFill="1" applyBorder="1" applyAlignment="1">
      <alignment horizontal="center" vertical="center" wrapText="1"/>
    </xf>
    <xf numFmtId="38" fontId="11" fillId="0" borderId="2"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3" xfId="1" applyFont="1" applyFill="1" applyBorder="1" applyAlignment="1">
      <alignment horizontal="center" vertical="center"/>
    </xf>
    <xf numFmtId="38" fontId="11" fillId="6" borderId="35" xfId="1" applyFont="1" applyFill="1" applyBorder="1" applyAlignment="1">
      <alignment horizontal="center" vertical="center"/>
    </xf>
    <xf numFmtId="38" fontId="11" fillId="6" borderId="48" xfId="1" applyFont="1" applyFill="1" applyBorder="1" applyAlignment="1">
      <alignment horizontal="center" vertical="center"/>
    </xf>
    <xf numFmtId="38" fontId="11" fillId="6" borderId="38" xfId="1" applyFont="1" applyFill="1" applyBorder="1" applyAlignment="1">
      <alignment horizontal="center" vertical="center"/>
    </xf>
    <xf numFmtId="0" fontId="17" fillId="0" borderId="87" xfId="0" applyFont="1" applyFill="1" applyBorder="1" applyAlignment="1">
      <alignment horizontal="center" vertical="center" wrapText="1"/>
    </xf>
    <xf numFmtId="0" fontId="17" fillId="0" borderId="91" xfId="0" applyFont="1" applyFill="1" applyBorder="1" applyAlignment="1">
      <alignment horizontal="center" vertical="center" wrapText="1"/>
    </xf>
    <xf numFmtId="0" fontId="17" fillId="0" borderId="97" xfId="0" applyFont="1" applyFill="1" applyBorder="1" applyAlignment="1">
      <alignment horizontal="center" vertical="center" wrapText="1"/>
    </xf>
  </cellXfs>
  <cellStyles count="4">
    <cellStyle name="桁区切り" xfId="1" builtinId="6"/>
    <cellStyle name="通貨" xfId="3" builtinId="7"/>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62</xdr:row>
      <xdr:rowOff>3396</xdr:rowOff>
    </xdr:from>
    <xdr:to>
      <xdr:col>5</xdr:col>
      <xdr:colOff>127814</xdr:colOff>
      <xdr:row>66</xdr:row>
      <xdr:rowOff>16548</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0" y="11391063"/>
          <a:ext cx="2445564" cy="605818"/>
          <a:chOff x="-87943" y="10144067"/>
          <a:chExt cx="2516254" cy="645380"/>
        </a:xfrm>
      </xdr:grpSpPr>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3772" y="10144067"/>
            <a:ext cx="2289853" cy="600163"/>
          </a:xfrm>
          <a:prstGeom prst="roundRect">
            <a:avLst/>
          </a:prstGeom>
          <a:solidFill>
            <a:schemeClr val="tx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7943" y="10152814"/>
            <a:ext cx="2516254" cy="384812"/>
          </a:xfrm>
          <a:prstGeom prst="rect">
            <a:avLst/>
          </a:prstGeom>
          <a:noFill/>
        </xdr:spPr>
        <xdr:txBody>
          <a:bodyPr wrap="none" lIns="91440" tIns="45720" rIns="91440" bIns="45720">
            <a:spAutoFit/>
          </a:bodyPr>
          <a:lstStyle/>
          <a:p>
            <a:pPr algn="ctr"/>
            <a:r>
              <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★ご発注はベイリーフへ★</a:t>
            </a:r>
          </a:p>
        </xdr:txBody>
      </xdr:sp>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7790" y="10404635"/>
            <a:ext cx="2196922" cy="384812"/>
          </a:xfrm>
          <a:prstGeom prst="rect">
            <a:avLst/>
          </a:prstGeom>
          <a:noFill/>
        </xdr:spPr>
        <xdr:txBody>
          <a:bodyPr wrap="none" lIns="91440" tIns="45720" rIns="91440" bIns="45720">
            <a:spAutoFit/>
          </a:bodyPr>
          <a:lstStyle/>
          <a:p>
            <a:pPr algn="ctr"/>
            <a:r>
              <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a:t>
            </a:r>
            <a:r>
              <a:rPr lang="en-US" altLang="ja-JP"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FAX</a:t>
            </a:r>
            <a:r>
              <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a:t>
            </a:r>
            <a:r>
              <a:rPr lang="en-US" altLang="ja-JP"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06-6337-6254</a:t>
            </a:r>
            <a:endPar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endParaRPr>
          </a:p>
        </xdr:txBody>
      </xdr:sp>
    </xdr:grpSp>
    <xdr:clientData/>
  </xdr:twoCellAnchor>
  <xdr:twoCellAnchor editAs="oneCell">
    <xdr:from>
      <xdr:col>5</xdr:col>
      <xdr:colOff>198967</xdr:colOff>
      <xdr:row>62</xdr:row>
      <xdr:rowOff>4233</xdr:rowOff>
    </xdr:from>
    <xdr:to>
      <xdr:col>8</xdr:col>
      <xdr:colOff>475217</xdr:colOff>
      <xdr:row>65</xdr:row>
      <xdr:rowOff>76700</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6367" y="11493500"/>
          <a:ext cx="2105050" cy="529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52899</xdr:colOff>
      <xdr:row>53</xdr:row>
      <xdr:rowOff>44457</xdr:rowOff>
    </xdr:from>
    <xdr:to>
      <xdr:col>6</xdr:col>
      <xdr:colOff>589499</xdr:colOff>
      <xdr:row>56</xdr:row>
      <xdr:rowOff>116924</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832" y="10136724"/>
          <a:ext cx="2052134" cy="512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53</xdr:row>
      <xdr:rowOff>84667</xdr:rowOff>
    </xdr:from>
    <xdr:to>
      <xdr:col>4</xdr:col>
      <xdr:colOff>136281</xdr:colOff>
      <xdr:row>57</xdr:row>
      <xdr:rowOff>114752</xdr:rowOff>
    </xdr:to>
    <xdr:grpSp>
      <xdr:nvGrpSpPr>
        <xdr:cNvPr id="8" name="グループ化 7">
          <a:extLst>
            <a:ext uri="{FF2B5EF4-FFF2-40B4-BE49-F238E27FC236}">
              <a16:creationId xmlns:a16="http://schemas.microsoft.com/office/drawing/2014/main" id="{2CAAE7B9-C02E-40B0-BA0A-2CDDED3F49B4}"/>
            </a:ext>
          </a:extLst>
        </xdr:cNvPr>
        <xdr:cNvGrpSpPr>
          <a:grpSpLocks/>
        </xdr:cNvGrpSpPr>
      </xdr:nvGrpSpPr>
      <xdr:grpSpPr bwMode="auto">
        <a:xfrm>
          <a:off x="0" y="10329334"/>
          <a:ext cx="2432864" cy="612168"/>
          <a:chOff x="-87943" y="10144067"/>
          <a:chExt cx="2516254" cy="645380"/>
        </a:xfrm>
      </xdr:grpSpPr>
      <xdr:sp macro="" textlink="">
        <xdr:nvSpPr>
          <xdr:cNvPr id="9" name="角丸四角形 2">
            <a:extLst>
              <a:ext uri="{FF2B5EF4-FFF2-40B4-BE49-F238E27FC236}">
                <a16:creationId xmlns:a16="http://schemas.microsoft.com/office/drawing/2014/main" id="{D901E481-B72A-4564-AFAE-B37D23B6DC31}"/>
              </a:ext>
            </a:extLst>
          </xdr:cNvPr>
          <xdr:cNvSpPr/>
        </xdr:nvSpPr>
        <xdr:spPr>
          <a:xfrm>
            <a:off x="43772" y="10144067"/>
            <a:ext cx="2289853" cy="600163"/>
          </a:xfrm>
          <a:prstGeom prst="roundRect">
            <a:avLst/>
          </a:prstGeom>
          <a:solidFill>
            <a:schemeClr val="tx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正方形/長方形 9">
            <a:extLst>
              <a:ext uri="{FF2B5EF4-FFF2-40B4-BE49-F238E27FC236}">
                <a16:creationId xmlns:a16="http://schemas.microsoft.com/office/drawing/2014/main" id="{0A14D3B4-9B11-4387-9165-DC616D058D85}"/>
              </a:ext>
            </a:extLst>
          </xdr:cNvPr>
          <xdr:cNvSpPr/>
        </xdr:nvSpPr>
        <xdr:spPr>
          <a:xfrm>
            <a:off x="-87943" y="10152814"/>
            <a:ext cx="2516254" cy="384812"/>
          </a:xfrm>
          <a:prstGeom prst="rect">
            <a:avLst/>
          </a:prstGeom>
          <a:noFill/>
        </xdr:spPr>
        <xdr:txBody>
          <a:bodyPr wrap="none" lIns="91440" tIns="45720" rIns="91440" bIns="45720">
            <a:spAutoFit/>
          </a:bodyPr>
          <a:lstStyle/>
          <a:p>
            <a:pPr algn="ctr"/>
            <a:r>
              <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★ご発注はベイリーフへ★</a:t>
            </a:r>
          </a:p>
        </xdr:txBody>
      </xdr:sp>
      <xdr:sp macro="" textlink="">
        <xdr:nvSpPr>
          <xdr:cNvPr id="11" name="正方形/長方形 10">
            <a:extLst>
              <a:ext uri="{FF2B5EF4-FFF2-40B4-BE49-F238E27FC236}">
                <a16:creationId xmlns:a16="http://schemas.microsoft.com/office/drawing/2014/main" id="{CF6621D0-25E1-4581-9C8B-DC9E072AE3AF}"/>
              </a:ext>
            </a:extLst>
          </xdr:cNvPr>
          <xdr:cNvSpPr/>
        </xdr:nvSpPr>
        <xdr:spPr>
          <a:xfrm>
            <a:off x="97790" y="10404635"/>
            <a:ext cx="2196922" cy="384812"/>
          </a:xfrm>
          <a:prstGeom prst="rect">
            <a:avLst/>
          </a:prstGeom>
          <a:noFill/>
        </xdr:spPr>
        <xdr:txBody>
          <a:bodyPr wrap="none" lIns="91440" tIns="45720" rIns="91440" bIns="45720">
            <a:spAutoFit/>
          </a:bodyPr>
          <a:lstStyle/>
          <a:p>
            <a:pPr algn="ctr"/>
            <a:r>
              <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a:t>
            </a:r>
            <a:r>
              <a:rPr lang="en-US" altLang="ja-JP"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FAX</a:t>
            </a:r>
            <a:r>
              <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a:t>
            </a:r>
            <a:r>
              <a:rPr lang="en-US" altLang="ja-JP"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06-6337-6254</a:t>
            </a:r>
            <a:endPar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179917</xdr:colOff>
      <xdr:row>2</xdr:row>
      <xdr:rowOff>51661</xdr:rowOff>
    </xdr:from>
    <xdr:to>
      <xdr:col>16</xdr:col>
      <xdr:colOff>837494</xdr:colOff>
      <xdr:row>5</xdr:row>
      <xdr:rowOff>43848</xdr:rowOff>
    </xdr:to>
    <xdr:grpSp>
      <xdr:nvGrpSpPr>
        <xdr:cNvPr id="3" name="グループ化 2">
          <a:extLst>
            <a:ext uri="{FF2B5EF4-FFF2-40B4-BE49-F238E27FC236}">
              <a16:creationId xmlns:a16="http://schemas.microsoft.com/office/drawing/2014/main" id="{00000000-0008-0000-0200-000003000000}"/>
            </a:ext>
          </a:extLst>
        </xdr:cNvPr>
        <xdr:cNvGrpSpPr>
          <a:grpSpLocks/>
        </xdr:cNvGrpSpPr>
      </xdr:nvGrpSpPr>
      <xdr:grpSpPr bwMode="auto">
        <a:xfrm>
          <a:off x="6402917" y="358578"/>
          <a:ext cx="3239910" cy="574270"/>
          <a:chOff x="-12198" y="9979312"/>
          <a:chExt cx="2416648" cy="795789"/>
        </a:xfrm>
      </xdr:grpSpPr>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85154" y="9995732"/>
            <a:ext cx="2084045" cy="779369"/>
          </a:xfrm>
          <a:prstGeom prst="roundRect">
            <a:avLst/>
          </a:prstGeom>
          <a:solidFill>
            <a:schemeClr val="tx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2198" y="9979312"/>
            <a:ext cx="2416648" cy="490650"/>
          </a:xfrm>
          <a:prstGeom prst="rect">
            <a:avLst/>
          </a:prstGeom>
          <a:noFill/>
        </xdr:spPr>
        <xdr:txBody>
          <a:bodyPr wrap="none" lIns="91440" tIns="45720" rIns="91440" bIns="45720">
            <a:spAutoFit/>
          </a:bodyPr>
          <a:lstStyle/>
          <a:p>
            <a:pPr algn="ctr"/>
            <a:r>
              <a:rPr lang="ja-JP" altLang="en-US" sz="15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★ご発注はベイリーフへ★</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96431" y="10269647"/>
            <a:ext cx="2106176" cy="446044"/>
          </a:xfrm>
          <a:prstGeom prst="rect">
            <a:avLst/>
          </a:prstGeom>
          <a:noFill/>
        </xdr:spPr>
        <xdr:txBody>
          <a:bodyPr wrap="none" lIns="91440" tIns="45720" rIns="91440" bIns="45720">
            <a:spAutoFit/>
          </a:bodyPr>
          <a:lstStyle/>
          <a:p>
            <a:pPr algn="ctr"/>
            <a:r>
              <a:rPr lang="ja-JP" altLang="en-US" sz="15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a:t>
            </a:r>
            <a:r>
              <a:rPr lang="en-US" altLang="ja-JP" sz="15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FAX</a:t>
            </a:r>
            <a:r>
              <a:rPr lang="ja-JP" altLang="en-US" sz="15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a:t>
            </a:r>
            <a:r>
              <a:rPr lang="en-US" altLang="ja-JP" sz="15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06-6337-6254</a:t>
            </a:r>
            <a:endParaRPr lang="ja-JP" altLang="en-US" sz="15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endParaRPr>
          </a:p>
        </xdr:txBody>
      </xdr:sp>
    </xdr:grpSp>
    <xdr:clientData/>
  </xdr:twoCellAnchor>
  <xdr:twoCellAnchor editAs="oneCell">
    <xdr:from>
      <xdr:col>0</xdr:col>
      <xdr:colOff>74089</xdr:colOff>
      <xdr:row>0</xdr:row>
      <xdr:rowOff>84669</xdr:rowOff>
    </xdr:from>
    <xdr:to>
      <xdr:col>3</xdr:col>
      <xdr:colOff>1948756</xdr:colOff>
      <xdr:row>4</xdr:row>
      <xdr:rowOff>164779</xdr:rowOff>
    </xdr:to>
    <xdr:pic>
      <xdr:nvPicPr>
        <xdr:cNvPr id="8" name="図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89" y="84669"/>
          <a:ext cx="3060000" cy="662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59266</xdr:colOff>
      <xdr:row>5</xdr:row>
      <xdr:rowOff>2134</xdr:rowOff>
    </xdr:from>
    <xdr:to>
      <xdr:col>16</xdr:col>
      <xdr:colOff>836717</xdr:colOff>
      <xdr:row>6</xdr:row>
      <xdr:rowOff>30223</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6317191" y="878434"/>
          <a:ext cx="2225251" cy="332889"/>
        </a:xfrm>
        <a:prstGeom prst="rect">
          <a:avLst/>
        </a:prstGeom>
        <a:noFill/>
      </xdr:spPr>
      <xdr:txBody>
        <a:bodyPr wrap="none" lIns="91440" tIns="45720" rIns="91440" bIns="45720">
          <a:noAutofit/>
        </a:bodyPr>
        <a:lstStyle/>
        <a:p>
          <a:pPr algn="ctr"/>
          <a:r>
            <a:rPr lang="ja-JP" altLang="en-US" sz="15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a:t>
          </a:r>
          <a:r>
            <a:rPr lang="en-US" altLang="ja-JP" sz="15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FAX</a:t>
          </a:r>
          <a:r>
            <a:rPr lang="ja-JP" altLang="en-US" sz="15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a:t>
          </a:r>
          <a:r>
            <a:rPr lang="en-US" altLang="ja-JP" sz="15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022-376-2086</a:t>
          </a:r>
          <a:endParaRPr lang="ja-JP" altLang="en-US" sz="15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endParaRPr>
        </a:p>
      </xdr:txBody>
    </xdr:sp>
    <xdr:clientData/>
  </xdr:twoCellAnchor>
  <xdr:twoCellAnchor editAs="oneCell">
    <xdr:from>
      <xdr:col>0</xdr:col>
      <xdr:colOff>63498</xdr:colOff>
      <xdr:row>0</xdr:row>
      <xdr:rowOff>116485</xdr:rowOff>
    </xdr:from>
    <xdr:to>
      <xdr:col>3</xdr:col>
      <xdr:colOff>2022831</xdr:colOff>
      <xdr:row>4</xdr:row>
      <xdr:rowOff>196595</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498" y="116485"/>
          <a:ext cx="3060000" cy="662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142875</xdr:colOff>
      <xdr:row>0</xdr:row>
      <xdr:rowOff>104775</xdr:rowOff>
    </xdr:from>
    <xdr:to>
      <xdr:col>17</xdr:col>
      <xdr:colOff>13514</xdr:colOff>
      <xdr:row>4</xdr:row>
      <xdr:rowOff>156027</xdr:rowOff>
    </xdr:to>
    <xdr:grpSp>
      <xdr:nvGrpSpPr>
        <xdr:cNvPr id="8" name="グループ化 7">
          <a:extLst>
            <a:ext uri="{FF2B5EF4-FFF2-40B4-BE49-F238E27FC236}">
              <a16:creationId xmlns:a16="http://schemas.microsoft.com/office/drawing/2014/main" id="{8CF5B03A-DB59-4F3C-B6C1-DFCBB1E67334}"/>
            </a:ext>
          </a:extLst>
        </xdr:cNvPr>
        <xdr:cNvGrpSpPr>
          <a:grpSpLocks/>
        </xdr:cNvGrpSpPr>
      </xdr:nvGrpSpPr>
      <xdr:grpSpPr bwMode="auto">
        <a:xfrm>
          <a:off x="7119938" y="104775"/>
          <a:ext cx="2442389" cy="610846"/>
          <a:chOff x="-87943" y="10144067"/>
          <a:chExt cx="2516254" cy="645380"/>
        </a:xfrm>
      </xdr:grpSpPr>
      <xdr:sp macro="" textlink="">
        <xdr:nvSpPr>
          <xdr:cNvPr id="9" name="角丸四角形 2">
            <a:extLst>
              <a:ext uri="{FF2B5EF4-FFF2-40B4-BE49-F238E27FC236}">
                <a16:creationId xmlns:a16="http://schemas.microsoft.com/office/drawing/2014/main" id="{DBC89DB7-A6AD-4455-A648-23650C1FCB8C}"/>
              </a:ext>
            </a:extLst>
          </xdr:cNvPr>
          <xdr:cNvSpPr/>
        </xdr:nvSpPr>
        <xdr:spPr>
          <a:xfrm>
            <a:off x="43772" y="10144067"/>
            <a:ext cx="2289853" cy="600163"/>
          </a:xfrm>
          <a:prstGeom prst="roundRect">
            <a:avLst/>
          </a:prstGeom>
          <a:solidFill>
            <a:schemeClr val="tx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正方形/長方形 9">
            <a:extLst>
              <a:ext uri="{FF2B5EF4-FFF2-40B4-BE49-F238E27FC236}">
                <a16:creationId xmlns:a16="http://schemas.microsoft.com/office/drawing/2014/main" id="{BC3197E1-9A73-4841-90E2-576EB2C18802}"/>
              </a:ext>
            </a:extLst>
          </xdr:cNvPr>
          <xdr:cNvSpPr/>
        </xdr:nvSpPr>
        <xdr:spPr>
          <a:xfrm>
            <a:off x="-87943" y="10152815"/>
            <a:ext cx="2516254" cy="384812"/>
          </a:xfrm>
          <a:prstGeom prst="rect">
            <a:avLst/>
          </a:prstGeom>
          <a:noFill/>
        </xdr:spPr>
        <xdr:txBody>
          <a:bodyPr wrap="none" lIns="91440" tIns="45720" rIns="91440" bIns="45720">
            <a:spAutoFit/>
          </a:bodyPr>
          <a:lstStyle/>
          <a:p>
            <a:pPr algn="ctr"/>
            <a:r>
              <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★ご発注はベイリーフへ★</a:t>
            </a:r>
          </a:p>
        </xdr:txBody>
      </xdr:sp>
      <xdr:sp macro="" textlink="">
        <xdr:nvSpPr>
          <xdr:cNvPr id="11" name="正方形/長方形 10">
            <a:extLst>
              <a:ext uri="{FF2B5EF4-FFF2-40B4-BE49-F238E27FC236}">
                <a16:creationId xmlns:a16="http://schemas.microsoft.com/office/drawing/2014/main" id="{D063ACCC-1E4B-46E3-9F5D-55E606473C3B}"/>
              </a:ext>
            </a:extLst>
          </xdr:cNvPr>
          <xdr:cNvSpPr/>
        </xdr:nvSpPr>
        <xdr:spPr>
          <a:xfrm>
            <a:off x="97790" y="10404635"/>
            <a:ext cx="2196922" cy="384812"/>
          </a:xfrm>
          <a:prstGeom prst="rect">
            <a:avLst/>
          </a:prstGeom>
          <a:noFill/>
        </xdr:spPr>
        <xdr:txBody>
          <a:bodyPr wrap="none" lIns="91440" tIns="45720" rIns="91440" bIns="45720">
            <a:spAutoFit/>
          </a:bodyPr>
          <a:lstStyle/>
          <a:p>
            <a:pPr algn="ctr"/>
            <a:r>
              <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a:t>
            </a:r>
            <a:r>
              <a:rPr lang="en-US" altLang="ja-JP"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FAX</a:t>
            </a:r>
            <a:r>
              <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a:t>
            </a:r>
            <a:r>
              <a:rPr lang="en-US" altLang="ja-JP"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rPr>
              <a:t>06-6337-6254</a:t>
            </a:r>
            <a:endParaRPr lang="ja-JP" altLang="en-US" sz="1300" b="0" cap="none" spc="0">
              <a:ln w="12700">
                <a:noFill/>
                <a:prstDash val="solid"/>
              </a:ln>
              <a:solidFill>
                <a:schemeClr val="bg1"/>
              </a:solidFill>
              <a:effectLst/>
              <a:latin typeface="FGP角ｺﾞｼｯｸ体Ca-B" panose="020B0800000000000000" pitchFamily="50" charset="-128"/>
              <a:ea typeface="FGP角ｺﾞｼｯｸ体Ca-B" panose="020B08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6"/>
  <sheetViews>
    <sheetView view="pageBreakPreview" topLeftCell="A27" zoomScale="90" zoomScaleNormal="100" zoomScaleSheetLayoutView="90" workbookViewId="0">
      <selection activeCell="Q57" sqref="Q57"/>
    </sheetView>
  </sheetViews>
  <sheetFormatPr defaultRowHeight="13.5"/>
  <cols>
    <col min="1" max="1" width="1.375" customWidth="1"/>
    <col min="2" max="2" width="2" customWidth="1"/>
    <col min="12" max="12" width="18.875" customWidth="1"/>
    <col min="13" max="13" width="1.375" customWidth="1"/>
  </cols>
  <sheetData>
    <row r="1" spans="1:13" s="111" customFormat="1" ht="29.25" customHeight="1">
      <c r="A1" s="379" t="s">
        <v>569</v>
      </c>
      <c r="B1" s="379"/>
      <c r="C1" s="379"/>
      <c r="D1" s="379"/>
      <c r="E1" s="379"/>
      <c r="F1" s="379"/>
      <c r="G1" s="379"/>
      <c r="H1" s="379"/>
      <c r="I1" s="379"/>
      <c r="J1" s="379"/>
      <c r="K1" s="379"/>
      <c r="L1" s="379"/>
      <c r="M1" s="379"/>
    </row>
    <row r="2" spans="1:13" s="111" customFormat="1" ht="17.25" customHeight="1">
      <c r="A2" s="112"/>
      <c r="B2" s="112"/>
      <c r="C2" s="112"/>
      <c r="D2" s="112"/>
      <c r="E2" s="112"/>
      <c r="F2" s="112"/>
      <c r="G2" s="112"/>
      <c r="H2" s="112"/>
      <c r="I2" s="112"/>
      <c r="J2" s="112"/>
      <c r="K2" s="112"/>
      <c r="L2" s="112"/>
      <c r="M2" s="112"/>
    </row>
    <row r="3" spans="1:13" s="1" customFormat="1" ht="27" customHeight="1">
      <c r="A3" s="380" t="s">
        <v>571</v>
      </c>
      <c r="B3" s="380"/>
      <c r="C3" s="380"/>
      <c r="D3" s="380"/>
      <c r="E3" s="380"/>
      <c r="F3" s="380"/>
      <c r="G3" s="380"/>
      <c r="H3" s="380"/>
      <c r="I3" s="380"/>
      <c r="J3" s="380"/>
      <c r="K3" s="380"/>
      <c r="L3" s="380"/>
      <c r="M3" s="380"/>
    </row>
    <row r="4" spans="1:13" s="113" customFormat="1" ht="6" customHeight="1" thickBot="1">
      <c r="B4" s="114"/>
    </row>
    <row r="5" spans="1:13" ht="4.9000000000000004" customHeight="1">
      <c r="B5" s="115"/>
      <c r="C5" s="116"/>
      <c r="D5" s="116"/>
      <c r="E5" s="116"/>
      <c r="F5" s="116"/>
      <c r="G5" s="116"/>
      <c r="H5" s="116"/>
      <c r="I5" s="116"/>
      <c r="J5" s="116"/>
      <c r="K5" s="116"/>
      <c r="L5" s="117"/>
    </row>
    <row r="6" spans="1:13" s="118" customFormat="1" ht="42.75" customHeight="1">
      <c r="B6" s="381" t="s">
        <v>570</v>
      </c>
      <c r="C6" s="382"/>
      <c r="D6" s="382"/>
      <c r="E6" s="382"/>
      <c r="F6" s="382"/>
      <c r="G6" s="382"/>
      <c r="H6" s="382"/>
      <c r="I6" s="382"/>
      <c r="J6" s="382"/>
      <c r="K6" s="382"/>
      <c r="L6" s="383"/>
    </row>
    <row r="7" spans="1:13" s="119" customFormat="1" ht="4.9000000000000004" customHeight="1">
      <c r="B7" s="120"/>
      <c r="C7" s="121"/>
      <c r="D7" s="121"/>
      <c r="E7" s="121"/>
      <c r="F7" s="121"/>
      <c r="G7" s="121"/>
      <c r="H7" s="121"/>
      <c r="I7" s="121"/>
      <c r="J7" s="121"/>
      <c r="K7" s="121"/>
      <c r="L7" s="122"/>
    </row>
    <row r="8" spans="1:13" s="151" customFormat="1" ht="7.5" customHeight="1">
      <c r="A8" s="152"/>
      <c r="B8" s="153"/>
      <c r="C8" s="153"/>
      <c r="D8" s="153"/>
      <c r="E8" s="153"/>
      <c r="F8" s="153"/>
      <c r="G8" s="153"/>
      <c r="H8" s="153"/>
      <c r="I8" s="153"/>
      <c r="J8" s="153"/>
      <c r="K8" s="153"/>
      <c r="L8" s="153"/>
      <c r="M8" s="152"/>
    </row>
    <row r="9" spans="1:13" s="151" customFormat="1" ht="13.5" customHeight="1">
      <c r="A9" s="152"/>
      <c r="B9" s="154" t="s">
        <v>572</v>
      </c>
      <c r="C9" s="153"/>
      <c r="D9" s="153"/>
      <c r="E9" s="153"/>
      <c r="F9" s="153"/>
      <c r="G9" s="153"/>
      <c r="H9" s="153"/>
      <c r="I9" s="153"/>
      <c r="J9" s="153"/>
      <c r="K9" s="153"/>
      <c r="L9" s="153"/>
      <c r="M9" s="152"/>
    </row>
    <row r="10" spans="1:13" s="151" customFormat="1" ht="13.5" customHeight="1">
      <c r="A10" s="152"/>
      <c r="B10" s="155"/>
      <c r="C10" s="155" t="s">
        <v>829</v>
      </c>
      <c r="D10" s="155"/>
      <c r="E10" s="153"/>
      <c r="F10" s="153"/>
      <c r="G10" s="153"/>
      <c r="H10" s="153"/>
      <c r="I10" s="153"/>
      <c r="J10" s="153"/>
      <c r="K10" s="153"/>
      <c r="L10" s="153"/>
      <c r="M10" s="152"/>
    </row>
    <row r="11" spans="1:13" s="151" customFormat="1" ht="13.5" customHeight="1">
      <c r="A11" s="152"/>
      <c r="B11" s="155"/>
      <c r="C11" s="155" t="s">
        <v>830</v>
      </c>
      <c r="D11" s="155"/>
      <c r="E11" s="153"/>
      <c r="F11" s="153"/>
      <c r="G11" s="153"/>
      <c r="H11" s="153"/>
      <c r="I11" s="153"/>
      <c r="J11" s="153"/>
      <c r="K11" s="153"/>
      <c r="L11" s="153"/>
      <c r="M11" s="152"/>
    </row>
    <row r="12" spans="1:13" s="151" customFormat="1" ht="13.5" customHeight="1">
      <c r="A12" s="152"/>
      <c r="B12" s="155"/>
      <c r="C12" s="155" t="s">
        <v>592</v>
      </c>
      <c r="D12" s="155"/>
      <c r="E12" s="153"/>
      <c r="F12" s="153"/>
      <c r="G12" s="153"/>
      <c r="H12" s="153"/>
      <c r="I12" s="153"/>
      <c r="J12" s="153"/>
      <c r="K12" s="153"/>
      <c r="L12" s="153"/>
      <c r="M12" s="152"/>
    </row>
    <row r="13" spans="1:13" s="151" customFormat="1" ht="13.5" customHeight="1">
      <c r="A13" s="152"/>
      <c r="B13" s="155"/>
      <c r="C13" s="155" t="s">
        <v>600</v>
      </c>
      <c r="D13" s="155"/>
      <c r="E13" s="153"/>
      <c r="F13" s="153"/>
      <c r="G13" s="153"/>
      <c r="H13" s="153"/>
      <c r="I13" s="153"/>
      <c r="J13" s="153"/>
      <c r="K13" s="153"/>
      <c r="L13" s="153"/>
      <c r="M13" s="152"/>
    </row>
    <row r="14" spans="1:13" s="151" customFormat="1" ht="13.5" customHeight="1">
      <c r="A14" s="152"/>
      <c r="B14" s="155"/>
      <c r="C14" s="155" t="s">
        <v>601</v>
      </c>
      <c r="D14" s="155"/>
      <c r="E14" s="153"/>
      <c r="F14" s="153"/>
      <c r="G14" s="153"/>
      <c r="H14" s="153"/>
      <c r="I14" s="153"/>
      <c r="J14" s="153"/>
      <c r="K14" s="153"/>
      <c r="L14" s="153"/>
      <c r="M14" s="152"/>
    </row>
    <row r="15" spans="1:13" s="151" customFormat="1" ht="13.5" customHeight="1">
      <c r="A15" s="152"/>
      <c r="B15" s="155"/>
      <c r="C15" s="155" t="s">
        <v>800</v>
      </c>
      <c r="D15" s="155"/>
      <c r="E15" s="153"/>
      <c r="F15" s="153"/>
      <c r="G15" s="153"/>
      <c r="H15" s="153"/>
      <c r="I15" s="153"/>
      <c r="J15" s="153"/>
      <c r="K15" s="153"/>
      <c r="L15" s="153"/>
      <c r="M15" s="152"/>
    </row>
    <row r="16" spans="1:13" s="151" customFormat="1" ht="13.5" customHeight="1">
      <c r="A16" s="152"/>
      <c r="B16" s="155"/>
      <c r="C16" s="155" t="s">
        <v>599</v>
      </c>
      <c r="D16" s="155"/>
      <c r="E16" s="153"/>
      <c r="F16" s="153"/>
      <c r="G16" s="153"/>
      <c r="H16" s="153"/>
      <c r="I16" s="153"/>
      <c r="J16" s="153"/>
      <c r="K16" s="153"/>
      <c r="L16" s="153"/>
      <c r="M16" s="152"/>
    </row>
    <row r="17" spans="1:13" s="151" customFormat="1" ht="13.5" customHeight="1">
      <c r="A17" s="152"/>
      <c r="B17" s="155"/>
      <c r="C17" s="155" t="s">
        <v>598</v>
      </c>
      <c r="D17" s="155"/>
      <c r="E17" s="153"/>
      <c r="F17" s="153"/>
      <c r="G17" s="153"/>
      <c r="H17" s="153"/>
      <c r="I17" s="153"/>
      <c r="J17" s="153"/>
      <c r="K17" s="153"/>
      <c r="L17" s="153"/>
      <c r="M17" s="152"/>
    </row>
    <row r="18" spans="1:13" ht="19.5" customHeight="1">
      <c r="B18" s="123"/>
      <c r="C18" s="123"/>
      <c r="D18" s="123"/>
      <c r="E18" s="123"/>
      <c r="F18" s="123"/>
      <c r="G18" s="123"/>
      <c r="H18" s="123"/>
      <c r="I18" s="123"/>
      <c r="J18" s="123"/>
      <c r="K18" s="123"/>
      <c r="L18" s="123"/>
      <c r="M18" s="123"/>
    </row>
    <row r="19" spans="1:13" s="118" customFormat="1" ht="27" customHeight="1">
      <c r="B19" s="384" t="s">
        <v>756</v>
      </c>
      <c r="C19" s="384"/>
      <c r="D19" s="384"/>
      <c r="E19" s="384"/>
      <c r="F19" s="384"/>
      <c r="G19" s="384"/>
      <c r="H19" s="384"/>
      <c r="I19" s="384"/>
      <c r="J19" s="384"/>
      <c r="K19" s="384"/>
      <c r="L19" s="384"/>
    </row>
    <row r="20" spans="1:13" s="118" customFormat="1" ht="6" customHeight="1">
      <c r="B20" s="124"/>
      <c r="C20" s="124"/>
      <c r="D20" s="124"/>
      <c r="E20" s="124"/>
      <c r="F20" s="124"/>
      <c r="G20" s="124"/>
      <c r="H20" s="124"/>
      <c r="I20" s="124"/>
      <c r="J20" s="124"/>
      <c r="K20" s="124"/>
      <c r="L20" s="124"/>
    </row>
    <row r="21" spans="1:13" s="113" customFormat="1" ht="19.899999999999999" customHeight="1">
      <c r="B21" s="386" t="s">
        <v>593</v>
      </c>
      <c r="C21" s="386"/>
      <c r="D21" s="386"/>
      <c r="E21" s="386"/>
      <c r="F21" s="386"/>
      <c r="G21" s="386"/>
      <c r="H21" s="386"/>
      <c r="I21" s="386"/>
      <c r="J21" s="386"/>
      <c r="K21" s="386"/>
      <c r="L21" s="386"/>
    </row>
    <row r="22" spans="1:13" ht="4.9000000000000004" customHeight="1">
      <c r="B22" s="386"/>
      <c r="C22" s="386"/>
      <c r="D22" s="386"/>
      <c r="E22" s="386"/>
      <c r="F22" s="386"/>
      <c r="G22" s="386"/>
      <c r="H22" s="386"/>
      <c r="I22" s="386"/>
      <c r="J22" s="386"/>
      <c r="K22" s="386"/>
      <c r="L22" s="386"/>
    </row>
    <row r="23" spans="1:13" ht="5.25" customHeight="1" thickBot="1"/>
    <row r="24" spans="1:13" s="113" customFormat="1" ht="21" customHeight="1">
      <c r="B24" s="387" t="s">
        <v>842</v>
      </c>
      <c r="C24" s="388"/>
      <c r="D24" s="388"/>
      <c r="E24" s="388"/>
      <c r="F24" s="388"/>
      <c r="G24" s="388"/>
      <c r="H24" s="388"/>
      <c r="I24" s="388"/>
      <c r="J24" s="388"/>
      <c r="K24" s="388"/>
      <c r="L24" s="389"/>
    </row>
    <row r="25" spans="1:13" s="113" customFormat="1" ht="21" customHeight="1">
      <c r="B25" s="401" t="s">
        <v>843</v>
      </c>
      <c r="C25" s="402"/>
      <c r="D25" s="402"/>
      <c r="E25" s="402"/>
      <c r="F25" s="402"/>
      <c r="G25" s="402"/>
      <c r="H25" s="402"/>
      <c r="I25" s="402"/>
      <c r="J25" s="402"/>
      <c r="K25" s="402"/>
      <c r="L25" s="403"/>
    </row>
    <row r="26" spans="1:13" s="113" customFormat="1" ht="21" customHeight="1">
      <c r="B26" s="226" t="s">
        <v>799</v>
      </c>
      <c r="C26" s="258"/>
      <c r="D26" s="258"/>
      <c r="E26" s="258"/>
      <c r="F26" s="258"/>
      <c r="G26" s="258"/>
      <c r="H26" s="258"/>
      <c r="I26" s="258"/>
      <c r="J26" s="258"/>
      <c r="K26" s="258"/>
      <c r="L26" s="259"/>
    </row>
    <row r="27" spans="1:13" s="113" customFormat="1" ht="21" customHeight="1">
      <c r="B27" s="125" t="s">
        <v>797</v>
      </c>
      <c r="C27" s="126"/>
      <c r="D27" s="126"/>
      <c r="E27" s="126"/>
      <c r="F27" s="126"/>
      <c r="G27" s="126"/>
      <c r="H27" s="126"/>
      <c r="I27" s="126"/>
      <c r="J27" s="126"/>
      <c r="K27" s="126"/>
      <c r="L27" s="127"/>
    </row>
    <row r="28" spans="1:13" s="113" customFormat="1" ht="21" customHeight="1">
      <c r="B28" s="226" t="s">
        <v>798</v>
      </c>
      <c r="C28" s="126"/>
      <c r="D28" s="126"/>
      <c r="E28" s="126"/>
      <c r="F28" s="126"/>
      <c r="G28" s="126"/>
      <c r="H28" s="126"/>
      <c r="I28" s="126"/>
      <c r="J28" s="126"/>
      <c r="K28" s="126"/>
      <c r="L28" s="127"/>
    </row>
    <row r="29" spans="1:13" s="113" customFormat="1" ht="21" customHeight="1" thickBot="1">
      <c r="B29" s="128" t="s">
        <v>796</v>
      </c>
      <c r="C29" s="129"/>
      <c r="D29" s="129"/>
      <c r="E29" s="129"/>
      <c r="F29" s="129"/>
      <c r="G29" s="129"/>
      <c r="H29" s="129"/>
      <c r="I29" s="129"/>
      <c r="J29" s="129"/>
      <c r="K29" s="129"/>
      <c r="L29" s="130"/>
    </row>
    <row r="30" spans="1:13" ht="17.25" customHeight="1" thickBot="1">
      <c r="B30" s="123"/>
      <c r="C30" s="123"/>
      <c r="D30" s="123"/>
      <c r="E30" s="123"/>
      <c r="F30" s="123"/>
      <c r="G30" s="123"/>
      <c r="H30" s="123"/>
      <c r="I30" s="123"/>
      <c r="J30" s="123"/>
      <c r="K30" s="123"/>
      <c r="L30" s="123"/>
    </row>
    <row r="31" spans="1:13" ht="18.95" customHeight="1">
      <c r="B31" s="390" t="s">
        <v>596</v>
      </c>
      <c r="C31" s="391"/>
      <c r="D31" s="391"/>
      <c r="E31" s="391"/>
      <c r="F31" s="391"/>
      <c r="G31" s="391"/>
      <c r="H31" s="391"/>
      <c r="I31" s="391"/>
      <c r="J31" s="391"/>
      <c r="K31" s="391"/>
      <c r="L31" s="392"/>
    </row>
    <row r="32" spans="1:13" ht="18.95" customHeight="1">
      <c r="B32" s="393" t="s">
        <v>594</v>
      </c>
      <c r="C32" s="394"/>
      <c r="D32" s="394"/>
      <c r="E32" s="394"/>
      <c r="F32" s="394"/>
      <c r="G32" s="394"/>
      <c r="H32" s="394"/>
      <c r="I32" s="394"/>
      <c r="J32" s="394"/>
      <c r="K32" s="394"/>
      <c r="L32" s="395"/>
    </row>
    <row r="33" spans="2:12" ht="18.95" customHeight="1" thickBot="1">
      <c r="B33" s="396" t="s">
        <v>595</v>
      </c>
      <c r="C33" s="397"/>
      <c r="D33" s="397"/>
      <c r="E33" s="397"/>
      <c r="F33" s="397"/>
      <c r="G33" s="397"/>
      <c r="H33" s="397"/>
      <c r="I33" s="397"/>
      <c r="J33" s="397"/>
      <c r="K33" s="397"/>
      <c r="L33" s="398"/>
    </row>
    <row r="34" spans="2:12" ht="5.25" customHeight="1">
      <c r="B34" s="131" t="s">
        <v>564</v>
      </c>
      <c r="C34" s="131"/>
      <c r="D34" s="131"/>
      <c r="E34" s="131"/>
      <c r="F34" s="131"/>
      <c r="G34" s="131"/>
      <c r="H34" s="131"/>
      <c r="I34" s="131"/>
      <c r="J34" s="131"/>
      <c r="K34" s="131"/>
      <c r="L34" s="131"/>
    </row>
    <row r="35" spans="2:12" ht="15" customHeight="1">
      <c r="B35" s="123" t="s">
        <v>565</v>
      </c>
      <c r="C35" s="132"/>
      <c r="D35" s="123"/>
      <c r="E35" s="123"/>
      <c r="F35" s="123"/>
      <c r="G35" s="123"/>
      <c r="H35" s="123"/>
      <c r="I35" s="123"/>
      <c r="J35" s="123"/>
      <c r="K35" s="123"/>
      <c r="L35" s="123"/>
    </row>
    <row r="36" spans="2:12" ht="15" customHeight="1">
      <c r="B36" s="399" t="s">
        <v>836</v>
      </c>
      <c r="C36" s="399"/>
      <c r="D36" s="399"/>
      <c r="E36" s="399"/>
      <c r="F36" s="399"/>
      <c r="G36" s="399"/>
      <c r="H36" s="399"/>
      <c r="I36" s="399"/>
      <c r="J36" s="399"/>
      <c r="K36" s="399"/>
      <c r="L36" s="399"/>
    </row>
    <row r="37" spans="2:12" ht="15" customHeight="1">
      <c r="B37" s="400" t="s">
        <v>833</v>
      </c>
      <c r="C37" s="400"/>
      <c r="D37" s="400"/>
      <c r="E37" s="400"/>
      <c r="F37" s="400"/>
      <c r="G37" s="400"/>
      <c r="H37" s="400"/>
      <c r="I37" s="400"/>
      <c r="J37" s="400"/>
      <c r="K37" s="400"/>
      <c r="L37" s="400"/>
    </row>
    <row r="38" spans="2:12" ht="15" customHeight="1">
      <c r="B38" s="399" t="s">
        <v>831</v>
      </c>
      <c r="C38" s="399"/>
      <c r="D38" s="399"/>
      <c r="E38" s="399"/>
      <c r="F38" s="399"/>
      <c r="G38" s="399"/>
      <c r="H38" s="399"/>
      <c r="I38" s="399"/>
      <c r="J38" s="399"/>
      <c r="K38" s="399"/>
      <c r="L38" s="399"/>
    </row>
    <row r="39" spans="2:12" ht="15" customHeight="1">
      <c r="B39" s="400" t="s">
        <v>832</v>
      </c>
      <c r="C39" s="400"/>
      <c r="D39" s="400"/>
      <c r="E39" s="400"/>
      <c r="F39" s="400"/>
      <c r="G39" s="400"/>
      <c r="H39" s="400"/>
      <c r="I39" s="400"/>
      <c r="J39" s="400"/>
      <c r="K39" s="400"/>
      <c r="L39" s="400"/>
    </row>
    <row r="40" spans="2:12" ht="15" customHeight="1">
      <c r="B40" s="123" t="s">
        <v>566</v>
      </c>
      <c r="C40" s="123"/>
      <c r="D40" s="123"/>
      <c r="E40" s="123"/>
      <c r="F40" s="123"/>
      <c r="G40" s="123"/>
      <c r="H40" s="123"/>
      <c r="I40" s="123"/>
      <c r="J40" s="123"/>
      <c r="K40" s="123"/>
      <c r="L40" s="123"/>
    </row>
    <row r="41" spans="2:12" ht="15" customHeight="1">
      <c r="B41" s="123" t="s">
        <v>834</v>
      </c>
      <c r="C41" s="123"/>
      <c r="D41" s="123"/>
      <c r="E41" s="123"/>
      <c r="F41" s="123"/>
      <c r="G41" s="123"/>
      <c r="H41" s="123"/>
      <c r="I41" s="123"/>
      <c r="J41" s="123"/>
      <c r="K41" s="123"/>
      <c r="L41" s="123"/>
    </row>
    <row r="42" spans="2:12" ht="15" customHeight="1">
      <c r="B42" s="123" t="s">
        <v>835</v>
      </c>
      <c r="C42" s="123"/>
      <c r="D42" s="123"/>
      <c r="E42" s="123"/>
      <c r="F42" s="123"/>
      <c r="G42" s="123"/>
      <c r="H42" s="123"/>
      <c r="I42" s="123"/>
      <c r="J42" s="123"/>
      <c r="K42" s="123"/>
      <c r="L42" s="123"/>
    </row>
    <row r="43" spans="2:12" ht="15" customHeight="1">
      <c r="C43" s="123" t="s">
        <v>791</v>
      </c>
    </row>
    <row r="44" spans="2:12" ht="15" customHeight="1">
      <c r="C44" s="261" t="s">
        <v>839</v>
      </c>
    </row>
    <row r="45" spans="2:12" ht="15" customHeight="1">
      <c r="C45" s="261" t="s">
        <v>840</v>
      </c>
    </row>
    <row r="46" spans="2:12" ht="15" customHeight="1">
      <c r="C46" s="334" t="s">
        <v>597</v>
      </c>
    </row>
    <row r="47" spans="2:12" ht="15" customHeight="1">
      <c r="B47" s="123"/>
      <c r="C47" s="123" t="s">
        <v>792</v>
      </c>
      <c r="D47" s="123"/>
      <c r="E47" s="123"/>
      <c r="F47" s="123"/>
      <c r="G47" s="123"/>
      <c r="H47" s="123"/>
      <c r="I47" s="123"/>
      <c r="J47" s="123"/>
      <c r="K47" s="123"/>
      <c r="L47" s="123"/>
    </row>
    <row r="48" spans="2:12" s="133" customFormat="1" ht="15" customHeight="1">
      <c r="B48" s="385" t="s">
        <v>837</v>
      </c>
      <c r="C48" s="385"/>
      <c r="D48" s="385"/>
      <c r="E48" s="385"/>
      <c r="F48" s="385"/>
      <c r="G48" s="385"/>
      <c r="H48" s="385"/>
      <c r="I48" s="385"/>
      <c r="J48" s="385"/>
      <c r="K48" s="385"/>
      <c r="L48" s="385"/>
    </row>
    <row r="49" spans="1:12" s="133" customFormat="1" ht="15" customHeight="1">
      <c r="B49" s="385" t="s">
        <v>838</v>
      </c>
      <c r="C49" s="385"/>
      <c r="D49" s="385"/>
      <c r="E49" s="385"/>
      <c r="F49" s="385"/>
      <c r="G49" s="385"/>
      <c r="H49" s="385"/>
      <c r="I49" s="385"/>
      <c r="J49" s="385"/>
      <c r="K49" s="385"/>
      <c r="L49" s="385"/>
    </row>
    <row r="50" spans="1:12" s="133" customFormat="1" ht="15" customHeight="1">
      <c r="C50" s="133" t="s">
        <v>793</v>
      </c>
    </row>
    <row r="51" spans="1:12" s="133" customFormat="1" ht="15" customHeight="1">
      <c r="B51" s="123" t="s">
        <v>567</v>
      </c>
    </row>
    <row r="52" spans="1:12" s="123" customFormat="1" ht="2.25" customHeight="1"/>
    <row r="53" spans="1:12" ht="3" customHeight="1">
      <c r="B53" s="134"/>
      <c r="C53" s="135"/>
      <c r="D53" s="135"/>
      <c r="E53" s="135"/>
      <c r="F53" s="135"/>
      <c r="G53" s="135"/>
      <c r="H53" s="135"/>
      <c r="I53" s="135"/>
      <c r="J53" s="136"/>
    </row>
    <row r="54" spans="1:12" s="111" customFormat="1" ht="18" customHeight="1">
      <c r="B54" s="137" t="s">
        <v>794</v>
      </c>
      <c r="C54" s="138"/>
      <c r="D54" s="138"/>
      <c r="E54" s="138"/>
      <c r="F54" s="138"/>
      <c r="G54" s="138"/>
      <c r="H54" s="138"/>
      <c r="I54" s="138"/>
      <c r="J54" s="139"/>
    </row>
    <row r="55" spans="1:12" s="119" customFormat="1" ht="3" customHeight="1">
      <c r="B55" s="140"/>
      <c r="C55" s="141"/>
      <c r="D55" s="141"/>
      <c r="E55" s="141"/>
      <c r="F55" s="141"/>
      <c r="G55" s="141"/>
      <c r="H55" s="141"/>
      <c r="I55" s="141"/>
      <c r="J55" s="142"/>
    </row>
    <row r="56" spans="1:12" s="119" customFormat="1" ht="3.75" customHeight="1"/>
    <row r="57" spans="1:12" s="143" customFormat="1" ht="3" customHeight="1">
      <c r="B57" s="144"/>
      <c r="C57" s="145"/>
      <c r="D57" s="145"/>
      <c r="E57" s="145"/>
      <c r="F57" s="145"/>
      <c r="G57" s="145"/>
      <c r="H57" s="145"/>
      <c r="I57" s="145"/>
      <c r="J57" s="145"/>
      <c r="K57" s="145"/>
      <c r="L57" s="146"/>
    </row>
    <row r="58" spans="1:12" s="111" customFormat="1" ht="18" customHeight="1">
      <c r="B58" s="137" t="s">
        <v>841</v>
      </c>
      <c r="C58" s="138"/>
      <c r="D58" s="138"/>
      <c r="E58" s="138"/>
      <c r="F58" s="138"/>
      <c r="G58" s="138"/>
      <c r="H58" s="138"/>
      <c r="I58" s="138"/>
      <c r="J58" s="138"/>
      <c r="K58" s="138"/>
      <c r="L58" s="139"/>
    </row>
    <row r="59" spans="1:12" s="119" customFormat="1" ht="3" customHeight="1">
      <c r="B59" s="140"/>
      <c r="C59" s="141"/>
      <c r="D59" s="141"/>
      <c r="E59" s="141"/>
      <c r="F59" s="141"/>
      <c r="G59" s="141"/>
      <c r="H59" s="141"/>
      <c r="I59" s="141"/>
      <c r="J59" s="141"/>
      <c r="K59" s="141"/>
      <c r="L59" s="142"/>
    </row>
    <row r="60" spans="1:12" ht="15" customHeight="1">
      <c r="C60" s="123" t="s">
        <v>568</v>
      </c>
      <c r="D60" s="123"/>
      <c r="E60" s="123"/>
      <c r="F60" s="123"/>
      <c r="G60" s="123"/>
      <c r="H60" s="123"/>
      <c r="I60" s="123"/>
      <c r="J60" s="123"/>
      <c r="K60" s="123"/>
    </row>
    <row r="61" spans="1:12" ht="15" customHeight="1">
      <c r="C61" s="123" t="s">
        <v>795</v>
      </c>
      <c r="D61" s="123"/>
      <c r="E61" s="123"/>
      <c r="F61" s="123"/>
      <c r="G61" s="123"/>
      <c r="H61" s="123"/>
      <c r="I61" s="123"/>
      <c r="J61" s="123"/>
      <c r="K61" s="123"/>
    </row>
    <row r="62" spans="1:12" ht="13.15" customHeight="1">
      <c r="A62" s="147"/>
      <c r="B62" s="147"/>
      <c r="C62" s="147"/>
      <c r="D62" s="147"/>
    </row>
    <row r="63" spans="1:12" s="123" customFormat="1" ht="12" customHeight="1">
      <c r="A63" s="148"/>
      <c r="B63" s="148"/>
      <c r="C63" s="148"/>
      <c r="D63" s="148"/>
      <c r="J63" s="149"/>
    </row>
    <row r="64" spans="1:12" s="123" customFormat="1" ht="12" customHeight="1">
      <c r="A64" s="148"/>
      <c r="B64" s="148"/>
      <c r="C64" s="148"/>
      <c r="D64" s="148"/>
      <c r="E64" s="150"/>
      <c r="J64" s="149"/>
    </row>
    <row r="65" spans="1:10" s="123" customFormat="1" ht="12" customHeight="1">
      <c r="A65" s="148"/>
      <c r="B65" s="148"/>
      <c r="C65" s="148"/>
      <c r="D65" s="148"/>
      <c r="J65" s="149"/>
    </row>
    <row r="66" spans="1:10" s="123" customFormat="1" ht="12" customHeight="1">
      <c r="A66" s="148"/>
      <c r="B66" s="148"/>
      <c r="C66" s="148"/>
      <c r="D66" s="148"/>
      <c r="J66" s="149"/>
    </row>
  </sheetData>
  <mergeCells count="16">
    <mergeCell ref="A1:M1"/>
    <mergeCell ref="A3:M3"/>
    <mergeCell ref="B6:L6"/>
    <mergeCell ref="B19:L19"/>
    <mergeCell ref="B49:L49"/>
    <mergeCell ref="B21:L22"/>
    <mergeCell ref="B24:L24"/>
    <mergeCell ref="B31:L31"/>
    <mergeCell ref="B32:L32"/>
    <mergeCell ref="B33:L33"/>
    <mergeCell ref="B36:L36"/>
    <mergeCell ref="B37:L37"/>
    <mergeCell ref="B38:L38"/>
    <mergeCell ref="B39:L39"/>
    <mergeCell ref="B48:L48"/>
    <mergeCell ref="B25:L25"/>
  </mergeCells>
  <phoneticPr fontId="3"/>
  <printOptions horizontalCentered="1"/>
  <pageMargins left="0" right="0" top="0.56999999999999995" bottom="0.35433070866141736" header="0.19685039370078741"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8"/>
  <sheetViews>
    <sheetView view="pageBreakPreview" zoomScale="90" zoomScaleNormal="100" zoomScaleSheetLayoutView="90" workbookViewId="0">
      <selection activeCell="N53" sqref="N53"/>
    </sheetView>
  </sheetViews>
  <sheetFormatPr defaultRowHeight="13.5"/>
  <cols>
    <col min="1" max="1" width="4.625" customWidth="1"/>
    <col min="2" max="2" width="7.5" customWidth="1"/>
    <col min="5" max="5" width="13.25" customWidth="1"/>
    <col min="7" max="7" width="8.75" customWidth="1"/>
    <col min="8" max="8" width="5.625" customWidth="1"/>
    <col min="9" max="10" width="11.125" customWidth="1"/>
    <col min="11" max="11" width="7.875" customWidth="1"/>
  </cols>
  <sheetData>
    <row r="1" spans="1:13" s="157" customFormat="1" ht="25.5">
      <c r="A1" s="379" t="s">
        <v>827</v>
      </c>
      <c r="B1" s="379"/>
      <c r="C1" s="379"/>
      <c r="D1" s="379"/>
      <c r="E1" s="379"/>
      <c r="F1" s="379"/>
      <c r="G1" s="379"/>
      <c r="H1" s="379"/>
      <c r="I1" s="379"/>
      <c r="J1" s="379"/>
      <c r="K1" s="379"/>
      <c r="L1" s="156"/>
      <c r="M1" s="156"/>
    </row>
    <row r="2" spans="1:13" s="143" customFormat="1" ht="4.1500000000000004" customHeight="1"/>
    <row r="3" spans="1:13" s="158" customFormat="1" ht="24">
      <c r="A3" s="422" t="s">
        <v>826</v>
      </c>
      <c r="B3" s="422"/>
      <c r="C3" s="422"/>
      <c r="D3" s="422"/>
      <c r="E3" s="422"/>
      <c r="F3" s="422"/>
      <c r="G3" s="422"/>
      <c r="H3" s="422"/>
      <c r="I3" s="422"/>
      <c r="J3" s="422"/>
      <c r="K3" s="422"/>
    </row>
    <row r="5" spans="1:13" ht="4.9000000000000004" customHeight="1">
      <c r="A5" s="134"/>
      <c r="B5" s="135"/>
      <c r="C5" s="135"/>
      <c r="D5" s="135"/>
      <c r="E5" s="135"/>
      <c r="F5" s="135"/>
      <c r="G5" s="135"/>
      <c r="H5" s="159"/>
    </row>
    <row r="6" spans="1:13" s="163" customFormat="1" ht="18">
      <c r="A6" s="160" t="s">
        <v>844</v>
      </c>
      <c r="B6" s="161"/>
      <c r="C6" s="161"/>
      <c r="D6" s="161"/>
      <c r="E6" s="161"/>
      <c r="F6" s="161"/>
      <c r="G6" s="161"/>
      <c r="H6" s="162"/>
    </row>
    <row r="7" spans="1:13" s="119" customFormat="1" ht="4.9000000000000004" customHeight="1">
      <c r="A7" s="140"/>
      <c r="B7" s="141"/>
      <c r="C7" s="141"/>
      <c r="D7" s="141"/>
      <c r="E7" s="141"/>
      <c r="F7" s="141"/>
      <c r="G7" s="141"/>
      <c r="H7" s="164"/>
    </row>
    <row r="8" spans="1:13" ht="4.5" customHeight="1"/>
    <row r="9" spans="1:13" ht="4.9000000000000004" customHeight="1">
      <c r="A9" s="165"/>
      <c r="B9" s="166"/>
      <c r="C9" s="167"/>
      <c r="D9" s="167"/>
      <c r="E9" s="167"/>
      <c r="F9" s="168"/>
      <c r="G9" s="166"/>
      <c r="H9" s="167"/>
      <c r="I9" s="167"/>
      <c r="J9" s="167"/>
      <c r="K9" s="168"/>
    </row>
    <row r="10" spans="1:13" s="111" customFormat="1" ht="16.899999999999999" customHeight="1">
      <c r="A10" s="405">
        <v>1</v>
      </c>
      <c r="B10" s="423" t="s">
        <v>573</v>
      </c>
      <c r="C10" s="424"/>
      <c r="D10" s="424"/>
      <c r="E10" s="424"/>
      <c r="F10" s="425"/>
      <c r="G10" s="426">
        <f>発注書!R281</f>
        <v>0</v>
      </c>
      <c r="H10" s="427"/>
      <c r="I10" s="427"/>
      <c r="J10" s="427"/>
      <c r="K10" s="429" t="s">
        <v>574</v>
      </c>
    </row>
    <row r="11" spans="1:13" s="114" customFormat="1" ht="16.899999999999999" customHeight="1">
      <c r="A11" s="405"/>
      <c r="B11" s="430" t="s">
        <v>575</v>
      </c>
      <c r="C11" s="431"/>
      <c r="D11" s="431"/>
      <c r="E11" s="431"/>
      <c r="F11" s="432"/>
      <c r="G11" s="428"/>
      <c r="H11" s="427"/>
      <c r="I11" s="427"/>
      <c r="J11" s="427"/>
      <c r="K11" s="429"/>
    </row>
    <row r="12" spans="1:13" ht="4.9000000000000004" customHeight="1">
      <c r="A12" s="169"/>
      <c r="B12" s="170"/>
      <c r="C12" s="171"/>
      <c r="D12" s="171"/>
      <c r="E12" s="171"/>
      <c r="F12" s="172"/>
      <c r="G12" s="170"/>
      <c r="H12" s="171"/>
      <c r="I12" s="171"/>
      <c r="J12" s="171"/>
      <c r="K12" s="172"/>
    </row>
    <row r="13" spans="1:13" ht="4.5" customHeight="1"/>
    <row r="14" spans="1:13" s="111" customFormat="1" ht="25.9" customHeight="1">
      <c r="A14" s="404">
        <v>2</v>
      </c>
      <c r="B14" s="407" t="s">
        <v>576</v>
      </c>
      <c r="C14" s="408"/>
      <c r="D14" s="408"/>
      <c r="E14" s="408"/>
      <c r="F14" s="408"/>
      <c r="G14" s="408"/>
      <c r="H14" s="408"/>
      <c r="I14" s="408"/>
      <c r="J14" s="408"/>
      <c r="K14" s="409"/>
    </row>
    <row r="15" spans="1:13" s="173" customFormat="1" ht="24.6" customHeight="1">
      <c r="A15" s="405"/>
      <c r="B15" s="410" t="s">
        <v>821</v>
      </c>
      <c r="C15" s="411"/>
      <c r="D15" s="411"/>
      <c r="E15" s="411"/>
      <c r="F15" s="411"/>
      <c r="G15" s="412"/>
      <c r="H15" s="413">
        <f>ROUNDDOWN(G10*10%,-2)</f>
        <v>0</v>
      </c>
      <c r="I15" s="414"/>
      <c r="J15" s="414"/>
      <c r="K15" s="417" t="s">
        <v>574</v>
      </c>
    </row>
    <row r="16" spans="1:13" s="173" customFormat="1" ht="16.149999999999999" customHeight="1">
      <c r="A16" s="406"/>
      <c r="B16" s="419" t="s">
        <v>741</v>
      </c>
      <c r="C16" s="420"/>
      <c r="D16" s="420"/>
      <c r="E16" s="420"/>
      <c r="F16" s="420"/>
      <c r="G16" s="421"/>
      <c r="H16" s="415"/>
      <c r="I16" s="416"/>
      <c r="J16" s="416"/>
      <c r="K16" s="418"/>
    </row>
    <row r="17" spans="1:11" ht="4.5" customHeight="1"/>
    <row r="18" spans="1:11" s="113" customFormat="1" ht="17.25">
      <c r="A18" s="113" t="s">
        <v>577</v>
      </c>
    </row>
    <row r="19" spans="1:11" ht="18" customHeight="1">
      <c r="A19" s="478" t="s">
        <v>828</v>
      </c>
      <c r="B19" s="479"/>
      <c r="C19" s="479"/>
      <c r="D19" s="479"/>
      <c r="E19" s="479"/>
      <c r="F19" s="479"/>
      <c r="G19" s="479"/>
      <c r="H19" s="479"/>
      <c r="I19" s="479"/>
      <c r="J19" s="479"/>
      <c r="K19" s="480"/>
    </row>
    <row r="20" spans="1:11" ht="5.45" customHeight="1"/>
    <row r="21" spans="1:11" ht="18" customHeight="1" thickBot="1">
      <c r="A21" t="s">
        <v>809</v>
      </c>
      <c r="F21" s="174"/>
    </row>
    <row r="22" spans="1:11" s="143" customFormat="1" ht="18.600000000000001" customHeight="1" thickBot="1">
      <c r="A22" s="175" t="s">
        <v>578</v>
      </c>
      <c r="B22" s="439" t="s">
        <v>579</v>
      </c>
      <c r="C22" s="439"/>
      <c r="D22" s="439"/>
      <c r="E22" s="439"/>
      <c r="F22" s="439" t="s">
        <v>580</v>
      </c>
      <c r="G22" s="439"/>
      <c r="H22" s="439" t="s">
        <v>581</v>
      </c>
      <c r="I22" s="440"/>
      <c r="J22" s="441" t="s">
        <v>582</v>
      </c>
      <c r="K22" s="442"/>
    </row>
    <row r="23" spans="1:11" s="143" customFormat="1" ht="16.5" customHeight="1">
      <c r="A23" s="176">
        <v>1</v>
      </c>
      <c r="B23" s="443" t="s">
        <v>583</v>
      </c>
      <c r="C23" s="443"/>
      <c r="D23" s="443"/>
      <c r="E23" s="443"/>
      <c r="F23" s="444">
        <v>12000</v>
      </c>
      <c r="G23" s="444"/>
      <c r="H23" s="445"/>
      <c r="I23" s="446"/>
      <c r="J23" s="447">
        <f>F23*H23</f>
        <v>0</v>
      </c>
      <c r="K23" s="448"/>
    </row>
    <row r="24" spans="1:11" s="143" customFormat="1" ht="16.5" customHeight="1" thickBot="1">
      <c r="A24" s="177">
        <v>2</v>
      </c>
      <c r="B24" s="433" t="s">
        <v>584</v>
      </c>
      <c r="C24" s="433"/>
      <c r="D24" s="433"/>
      <c r="E24" s="433"/>
      <c r="F24" s="434">
        <v>8000</v>
      </c>
      <c r="G24" s="434"/>
      <c r="H24" s="435"/>
      <c r="I24" s="436"/>
      <c r="J24" s="437">
        <f t="shared" ref="J24:J42" si="0">F24*H24</f>
        <v>0</v>
      </c>
      <c r="K24" s="438"/>
    </row>
    <row r="25" spans="1:11" s="143" customFormat="1" ht="6.75" customHeight="1" thickBot="1">
      <c r="A25" s="179"/>
      <c r="B25" s="180"/>
      <c r="C25" s="180"/>
      <c r="D25" s="180"/>
      <c r="E25" s="180"/>
      <c r="F25" s="181"/>
      <c r="G25" s="181"/>
      <c r="H25" s="182"/>
      <c r="I25" s="182"/>
      <c r="J25" s="183"/>
      <c r="K25" s="183"/>
    </row>
    <row r="26" spans="1:11" s="143" customFormat="1" ht="18.600000000000001" customHeight="1" thickBot="1">
      <c r="A26" s="175" t="s">
        <v>578</v>
      </c>
      <c r="B26" s="439" t="s">
        <v>579</v>
      </c>
      <c r="C26" s="439"/>
      <c r="D26" s="439"/>
      <c r="E26" s="439"/>
      <c r="F26" s="439" t="s">
        <v>580</v>
      </c>
      <c r="G26" s="439"/>
      <c r="H26" s="439" t="s">
        <v>581</v>
      </c>
      <c r="I26" s="440"/>
      <c r="J26" s="441" t="s">
        <v>582</v>
      </c>
      <c r="K26" s="442"/>
    </row>
    <row r="27" spans="1:11" s="143" customFormat="1" ht="16.5" customHeight="1">
      <c r="A27" s="176">
        <v>5</v>
      </c>
      <c r="B27" s="443"/>
      <c r="C27" s="443"/>
      <c r="D27" s="443"/>
      <c r="E27" s="443"/>
      <c r="F27" s="444"/>
      <c r="G27" s="444"/>
      <c r="H27" s="445"/>
      <c r="I27" s="446"/>
      <c r="J27" s="447">
        <f>F27*H27</f>
        <v>0</v>
      </c>
      <c r="K27" s="448"/>
    </row>
    <row r="28" spans="1:11" s="143" customFormat="1" ht="16.5" customHeight="1">
      <c r="A28" s="177">
        <v>6</v>
      </c>
      <c r="B28" s="433"/>
      <c r="C28" s="433"/>
      <c r="D28" s="433"/>
      <c r="E28" s="433"/>
      <c r="F28" s="434"/>
      <c r="G28" s="434"/>
      <c r="H28" s="435"/>
      <c r="I28" s="436"/>
      <c r="J28" s="437">
        <f t="shared" si="0"/>
        <v>0</v>
      </c>
      <c r="K28" s="438"/>
    </row>
    <row r="29" spans="1:11" s="143" customFormat="1" ht="16.5" customHeight="1">
      <c r="A29" s="177">
        <v>7</v>
      </c>
      <c r="B29" s="433"/>
      <c r="C29" s="433"/>
      <c r="D29" s="433"/>
      <c r="E29" s="433"/>
      <c r="F29" s="434"/>
      <c r="G29" s="434"/>
      <c r="H29" s="435"/>
      <c r="I29" s="436"/>
      <c r="J29" s="437">
        <f t="shared" si="0"/>
        <v>0</v>
      </c>
      <c r="K29" s="438"/>
    </row>
    <row r="30" spans="1:11" s="143" customFormat="1" ht="16.5" customHeight="1">
      <c r="A30" s="177">
        <v>8</v>
      </c>
      <c r="B30" s="449"/>
      <c r="C30" s="450"/>
      <c r="D30" s="450"/>
      <c r="E30" s="451"/>
      <c r="F30" s="452"/>
      <c r="G30" s="453"/>
      <c r="H30" s="436"/>
      <c r="I30" s="454"/>
      <c r="J30" s="437">
        <f t="shared" si="0"/>
        <v>0</v>
      </c>
      <c r="K30" s="438"/>
    </row>
    <row r="31" spans="1:11" s="143" customFormat="1" ht="16.5" customHeight="1">
      <c r="A31" s="177">
        <v>9</v>
      </c>
      <c r="B31" s="449"/>
      <c r="C31" s="450"/>
      <c r="D31" s="450"/>
      <c r="E31" s="451"/>
      <c r="F31" s="452"/>
      <c r="G31" s="453"/>
      <c r="H31" s="436"/>
      <c r="I31" s="454"/>
      <c r="J31" s="437">
        <f t="shared" si="0"/>
        <v>0</v>
      </c>
      <c r="K31" s="438"/>
    </row>
    <row r="32" spans="1:11" s="143" customFormat="1" ht="16.5" customHeight="1">
      <c r="A32" s="177">
        <v>10</v>
      </c>
      <c r="B32" s="433"/>
      <c r="C32" s="433"/>
      <c r="D32" s="433"/>
      <c r="E32" s="433"/>
      <c r="F32" s="434"/>
      <c r="G32" s="434"/>
      <c r="H32" s="435"/>
      <c r="I32" s="436"/>
      <c r="J32" s="437">
        <f t="shared" si="0"/>
        <v>0</v>
      </c>
      <c r="K32" s="438"/>
    </row>
    <row r="33" spans="1:11" s="143" customFormat="1" ht="16.5" customHeight="1">
      <c r="A33" s="177">
        <v>11</v>
      </c>
      <c r="B33" s="433"/>
      <c r="C33" s="433"/>
      <c r="D33" s="433"/>
      <c r="E33" s="433"/>
      <c r="F33" s="434"/>
      <c r="G33" s="434"/>
      <c r="H33" s="435"/>
      <c r="I33" s="436"/>
      <c r="J33" s="437">
        <f t="shared" si="0"/>
        <v>0</v>
      </c>
      <c r="K33" s="438"/>
    </row>
    <row r="34" spans="1:11" s="143" customFormat="1" ht="16.5" customHeight="1">
      <c r="A34" s="177">
        <v>12</v>
      </c>
      <c r="B34" s="433"/>
      <c r="C34" s="433"/>
      <c r="D34" s="433"/>
      <c r="E34" s="433"/>
      <c r="F34" s="434"/>
      <c r="G34" s="434"/>
      <c r="H34" s="435"/>
      <c r="I34" s="436"/>
      <c r="J34" s="437">
        <f t="shared" si="0"/>
        <v>0</v>
      </c>
      <c r="K34" s="438"/>
    </row>
    <row r="35" spans="1:11" s="143" customFormat="1" ht="16.5" customHeight="1">
      <c r="A35" s="177">
        <v>13</v>
      </c>
      <c r="B35" s="433"/>
      <c r="C35" s="433"/>
      <c r="D35" s="433"/>
      <c r="E35" s="433"/>
      <c r="F35" s="434"/>
      <c r="G35" s="434"/>
      <c r="H35" s="435"/>
      <c r="I35" s="436"/>
      <c r="J35" s="437">
        <f t="shared" si="0"/>
        <v>0</v>
      </c>
      <c r="K35" s="438"/>
    </row>
    <row r="36" spans="1:11" s="143" customFormat="1" ht="16.5" customHeight="1">
      <c r="A36" s="177">
        <v>14</v>
      </c>
      <c r="B36" s="449"/>
      <c r="C36" s="450"/>
      <c r="D36" s="450"/>
      <c r="E36" s="451"/>
      <c r="F36" s="452"/>
      <c r="G36" s="453"/>
      <c r="H36" s="436"/>
      <c r="I36" s="454"/>
      <c r="J36" s="437">
        <f t="shared" si="0"/>
        <v>0</v>
      </c>
      <c r="K36" s="438"/>
    </row>
    <row r="37" spans="1:11" s="143" customFormat="1" ht="16.5" customHeight="1">
      <c r="A37" s="177">
        <v>15</v>
      </c>
      <c r="B37" s="449"/>
      <c r="C37" s="450"/>
      <c r="D37" s="450"/>
      <c r="E37" s="451"/>
      <c r="F37" s="452"/>
      <c r="G37" s="453"/>
      <c r="H37" s="436"/>
      <c r="I37" s="454"/>
      <c r="J37" s="437">
        <f t="shared" si="0"/>
        <v>0</v>
      </c>
      <c r="K37" s="438"/>
    </row>
    <row r="38" spans="1:11" s="143" customFormat="1" ht="16.5" customHeight="1">
      <c r="A38" s="177">
        <v>16</v>
      </c>
      <c r="B38" s="449"/>
      <c r="C38" s="450"/>
      <c r="D38" s="450"/>
      <c r="E38" s="451"/>
      <c r="F38" s="452"/>
      <c r="G38" s="453"/>
      <c r="H38" s="436"/>
      <c r="I38" s="454"/>
      <c r="J38" s="437">
        <f t="shared" si="0"/>
        <v>0</v>
      </c>
      <c r="K38" s="438"/>
    </row>
    <row r="39" spans="1:11" s="143" customFormat="1" ht="16.5" customHeight="1">
      <c r="A39" s="177">
        <v>17</v>
      </c>
      <c r="B39" s="433"/>
      <c r="C39" s="433"/>
      <c r="D39" s="433"/>
      <c r="E39" s="433"/>
      <c r="F39" s="434"/>
      <c r="G39" s="434"/>
      <c r="H39" s="435"/>
      <c r="I39" s="436"/>
      <c r="J39" s="437">
        <f t="shared" si="0"/>
        <v>0</v>
      </c>
      <c r="K39" s="438"/>
    </row>
    <row r="40" spans="1:11" s="143" customFormat="1" ht="16.5" customHeight="1">
      <c r="A40" s="177">
        <v>18</v>
      </c>
      <c r="B40" s="449"/>
      <c r="C40" s="450"/>
      <c r="D40" s="450"/>
      <c r="E40" s="451"/>
      <c r="F40" s="481"/>
      <c r="G40" s="482"/>
      <c r="H40" s="483"/>
      <c r="I40" s="484"/>
      <c r="J40" s="437">
        <f t="shared" si="0"/>
        <v>0</v>
      </c>
      <c r="K40" s="438"/>
    </row>
    <row r="41" spans="1:11" s="143" customFormat="1" ht="16.5" customHeight="1">
      <c r="A41" s="177">
        <v>19</v>
      </c>
      <c r="B41" s="433"/>
      <c r="C41" s="433"/>
      <c r="D41" s="433"/>
      <c r="E41" s="433"/>
      <c r="F41" s="434"/>
      <c r="G41" s="434"/>
      <c r="H41" s="435"/>
      <c r="I41" s="436"/>
      <c r="J41" s="437">
        <f t="shared" si="0"/>
        <v>0</v>
      </c>
      <c r="K41" s="438"/>
    </row>
    <row r="42" spans="1:11" s="143" customFormat="1" ht="16.5" customHeight="1" thickBot="1">
      <c r="A42" s="178">
        <v>20</v>
      </c>
      <c r="B42" s="470"/>
      <c r="C42" s="470"/>
      <c r="D42" s="470"/>
      <c r="E42" s="470"/>
      <c r="F42" s="471"/>
      <c r="G42" s="471"/>
      <c r="H42" s="472"/>
      <c r="I42" s="473"/>
      <c r="J42" s="474">
        <f t="shared" si="0"/>
        <v>0</v>
      </c>
      <c r="K42" s="475"/>
    </row>
    <row r="43" spans="1:11" s="143" customFormat="1" ht="21.6" customHeight="1" thickBot="1">
      <c r="A43" s="441" t="s">
        <v>585</v>
      </c>
      <c r="B43" s="439"/>
      <c r="C43" s="439"/>
      <c r="D43" s="439"/>
      <c r="E43" s="439"/>
      <c r="F43" s="439"/>
      <c r="G43" s="439"/>
      <c r="H43" s="439"/>
      <c r="I43" s="440"/>
      <c r="J43" s="476">
        <f>SUM(J23:J42)</f>
        <v>0</v>
      </c>
      <c r="K43" s="477"/>
    </row>
    <row r="44" spans="1:11" s="143" customFormat="1" ht="4.9000000000000004" customHeight="1"/>
    <row r="45" spans="1:11" s="143" customFormat="1" ht="15" customHeight="1">
      <c r="A45" s="184" t="s">
        <v>586</v>
      </c>
    </row>
    <row r="46" spans="1:11" s="133" customFormat="1" ht="15.6" customHeight="1">
      <c r="A46" s="133" t="s">
        <v>587</v>
      </c>
    </row>
    <row r="47" spans="1:11" s="133" customFormat="1" ht="15.6" customHeight="1">
      <c r="A47" s="133" t="s">
        <v>742</v>
      </c>
    </row>
    <row r="48" spans="1:11" s="143" customFormat="1" ht="6" customHeight="1" thickBot="1"/>
    <row r="49" spans="1:11" s="143" customFormat="1" ht="28.9" customHeight="1" thickTop="1">
      <c r="A49" s="185" t="s">
        <v>0</v>
      </c>
      <c r="B49" s="186"/>
      <c r="C49" s="186"/>
      <c r="D49" s="186"/>
      <c r="E49" s="186"/>
      <c r="F49" s="186"/>
      <c r="G49" s="186"/>
      <c r="H49" s="455" t="s">
        <v>602</v>
      </c>
      <c r="I49" s="456"/>
      <c r="J49" s="456"/>
      <c r="K49" s="457"/>
    </row>
    <row r="50" spans="1:11" s="143" customFormat="1" ht="18" customHeight="1" thickBot="1">
      <c r="A50" s="187" t="s">
        <v>588</v>
      </c>
      <c r="H50" s="458"/>
      <c r="I50" s="459"/>
      <c r="J50" s="459"/>
      <c r="K50" s="460"/>
    </row>
    <row r="51" spans="1:11" s="143" customFormat="1" ht="18" customHeight="1" thickTop="1">
      <c r="A51" s="187" t="s">
        <v>589</v>
      </c>
      <c r="G51" s="188"/>
      <c r="H51" s="461" t="s">
        <v>590</v>
      </c>
      <c r="I51" s="462"/>
      <c r="J51" s="462"/>
      <c r="K51" s="463"/>
    </row>
    <row r="52" spans="1:11" s="143" customFormat="1" ht="21.6" customHeight="1">
      <c r="A52" s="189" t="s">
        <v>3</v>
      </c>
      <c r="B52" s="190"/>
      <c r="C52" s="190"/>
      <c r="D52" s="190"/>
      <c r="E52" s="190"/>
      <c r="F52" s="190"/>
      <c r="G52" s="191"/>
      <c r="H52" s="464"/>
      <c r="I52" s="465"/>
      <c r="J52" s="465"/>
      <c r="K52" s="466"/>
    </row>
    <row r="53" spans="1:11" s="143" customFormat="1" ht="28.9" customHeight="1">
      <c r="A53" s="467" t="s">
        <v>591</v>
      </c>
      <c r="B53" s="468"/>
      <c r="C53" s="468"/>
      <c r="D53" s="468"/>
      <c r="E53" s="468"/>
      <c r="F53" s="468"/>
      <c r="G53" s="468"/>
      <c r="H53" s="468"/>
      <c r="I53" s="468"/>
      <c r="J53" s="468"/>
      <c r="K53" s="469"/>
    </row>
    <row r="54" spans="1:11" ht="10.9" customHeight="1"/>
    <row r="55" spans="1:11" s="192" customFormat="1" ht="12" customHeight="1">
      <c r="G55" s="193"/>
      <c r="H55" s="149"/>
    </row>
    <row r="56" spans="1:11" s="192" customFormat="1" ht="12" customHeight="1">
      <c r="G56" s="193"/>
      <c r="H56" s="149"/>
    </row>
    <row r="57" spans="1:11" s="192" customFormat="1" ht="12" customHeight="1">
      <c r="G57" s="193"/>
      <c r="H57" s="149"/>
    </row>
    <row r="58" spans="1:11" s="192" customFormat="1" ht="12" customHeight="1">
      <c r="G58" s="193"/>
      <c r="H58" s="149"/>
    </row>
  </sheetData>
  <mergeCells count="99">
    <mergeCell ref="A19:K19"/>
    <mergeCell ref="B41:E41"/>
    <mergeCell ref="F41:G41"/>
    <mergeCell ref="H41:I41"/>
    <mergeCell ref="J41:K41"/>
    <mergeCell ref="F40:G40"/>
    <mergeCell ref="H40:I40"/>
    <mergeCell ref="J40:K40"/>
    <mergeCell ref="B33:E33"/>
    <mergeCell ref="F33:G33"/>
    <mergeCell ref="H33:I33"/>
    <mergeCell ref="J33:K33"/>
    <mergeCell ref="B34:E34"/>
    <mergeCell ref="F34:G34"/>
    <mergeCell ref="H34:I34"/>
    <mergeCell ref="J34:K34"/>
    <mergeCell ref="B42:E42"/>
    <mergeCell ref="F42:G42"/>
    <mergeCell ref="H42:I42"/>
    <mergeCell ref="J42:K42"/>
    <mergeCell ref="A43:I43"/>
    <mergeCell ref="J43:K43"/>
    <mergeCell ref="H49:K50"/>
    <mergeCell ref="H51:K52"/>
    <mergeCell ref="A53:K53"/>
    <mergeCell ref="B37:E37"/>
    <mergeCell ref="F37:G37"/>
    <mergeCell ref="H37:I37"/>
    <mergeCell ref="J37:K37"/>
    <mergeCell ref="B38:E38"/>
    <mergeCell ref="F38:G38"/>
    <mergeCell ref="H38:I38"/>
    <mergeCell ref="J38:K38"/>
    <mergeCell ref="B39:E39"/>
    <mergeCell ref="F39:G39"/>
    <mergeCell ref="H39:I39"/>
    <mergeCell ref="J39:K39"/>
    <mergeCell ref="B40:E40"/>
    <mergeCell ref="B35:E35"/>
    <mergeCell ref="F35:G35"/>
    <mergeCell ref="H35:I35"/>
    <mergeCell ref="J35:K35"/>
    <mergeCell ref="B36:E36"/>
    <mergeCell ref="F36:G36"/>
    <mergeCell ref="H36:I36"/>
    <mergeCell ref="J36:K36"/>
    <mergeCell ref="B32:E32"/>
    <mergeCell ref="F32:G32"/>
    <mergeCell ref="H32:I32"/>
    <mergeCell ref="J32:K32"/>
    <mergeCell ref="B29:E29"/>
    <mergeCell ref="F29:G29"/>
    <mergeCell ref="H29:I29"/>
    <mergeCell ref="J29:K29"/>
    <mergeCell ref="B30:E30"/>
    <mergeCell ref="F30:G30"/>
    <mergeCell ref="H30:I30"/>
    <mergeCell ref="J30:K30"/>
    <mergeCell ref="B26:E26"/>
    <mergeCell ref="F26:G26"/>
    <mergeCell ref="H26:I26"/>
    <mergeCell ref="J26:K26"/>
    <mergeCell ref="B31:E31"/>
    <mergeCell ref="F31:G31"/>
    <mergeCell ref="H31:I31"/>
    <mergeCell ref="J31:K31"/>
    <mergeCell ref="B27:E27"/>
    <mergeCell ref="F27:G27"/>
    <mergeCell ref="H27:I27"/>
    <mergeCell ref="J27:K27"/>
    <mergeCell ref="B28:E28"/>
    <mergeCell ref="F28:G28"/>
    <mergeCell ref="H28:I28"/>
    <mergeCell ref="J28:K28"/>
    <mergeCell ref="B24:E24"/>
    <mergeCell ref="F24:G24"/>
    <mergeCell ref="H24:I24"/>
    <mergeCell ref="J24:K24"/>
    <mergeCell ref="B22:E22"/>
    <mergeCell ref="F22:G22"/>
    <mergeCell ref="H22:I22"/>
    <mergeCell ref="J22:K22"/>
    <mergeCell ref="B23:E23"/>
    <mergeCell ref="F23:G23"/>
    <mergeCell ref="H23:I23"/>
    <mergeCell ref="J23:K23"/>
    <mergeCell ref="A1:K1"/>
    <mergeCell ref="A3:K3"/>
    <mergeCell ref="A10:A11"/>
    <mergeCell ref="B10:F10"/>
    <mergeCell ref="G10:J11"/>
    <mergeCell ref="K10:K11"/>
    <mergeCell ref="B11:F11"/>
    <mergeCell ref="A14:A16"/>
    <mergeCell ref="B14:K14"/>
    <mergeCell ref="B15:G15"/>
    <mergeCell ref="H15:J16"/>
    <mergeCell ref="K15:K16"/>
    <mergeCell ref="B16:G16"/>
  </mergeCells>
  <phoneticPr fontId="3"/>
  <printOptions horizontalCentered="1" verticalCentered="1"/>
  <pageMargins left="0" right="0" top="0" bottom="0"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T298"/>
  <sheetViews>
    <sheetView tabSelected="1" view="pageBreakPreview" zoomScale="90" zoomScaleNormal="100" zoomScaleSheetLayoutView="90" workbookViewId="0">
      <selection activeCell="R9" sqref="R8:R9"/>
    </sheetView>
  </sheetViews>
  <sheetFormatPr defaultColWidth="9" defaultRowHeight="13.5"/>
  <cols>
    <col min="1" max="1" width="4.5" style="8" customWidth="1"/>
    <col min="2" max="2" width="3.375" style="8" customWidth="1"/>
    <col min="3" max="3" width="7.75" style="8" customWidth="1"/>
    <col min="4" max="4" width="40.875" style="8" customWidth="1"/>
    <col min="5" max="5" width="10.25" style="8" customWidth="1"/>
    <col min="6" max="6" width="9" style="240"/>
    <col min="7" max="7" width="2.375" style="8" customWidth="1"/>
    <col min="8" max="8" width="3.625" style="8" customWidth="1"/>
    <col min="9" max="9" width="4.625" style="8" customWidth="1"/>
    <col min="10" max="10" width="3.875" style="8" customWidth="1"/>
    <col min="11" max="11" width="4.625" style="8" customWidth="1"/>
    <col min="12" max="12" width="3.875" style="8" customWidth="1"/>
    <col min="13" max="13" width="4.625" style="8" customWidth="1"/>
    <col min="14" max="14" width="3.875" style="8" customWidth="1"/>
    <col min="15" max="15" width="4.625" style="8" customWidth="1"/>
    <col min="16" max="16" width="3.875" style="8" customWidth="1"/>
    <col min="17" max="17" width="12.625" style="8" customWidth="1"/>
    <col min="18" max="16384" width="9" style="8"/>
  </cols>
  <sheetData>
    <row r="1" spans="1:25">
      <c r="K1" s="9"/>
      <c r="M1" s="9"/>
    </row>
    <row r="2" spans="1:25" ht="11.1" customHeight="1">
      <c r="K2" s="9"/>
      <c r="M2" s="9"/>
    </row>
    <row r="3" spans="1:25" ht="11.1" customHeight="1">
      <c r="K3" s="9"/>
      <c r="M3" s="9"/>
    </row>
    <row r="4" spans="1:25" ht="11.1" customHeight="1">
      <c r="K4" s="9"/>
      <c r="M4" s="9"/>
    </row>
    <row r="5" spans="1:25" ht="24" customHeight="1"/>
    <row r="6" spans="1:25" ht="24" customHeight="1"/>
    <row r="7" spans="1:25" s="10" customFormat="1" ht="24" customHeight="1" thickBot="1">
      <c r="A7" s="485" t="s">
        <v>6</v>
      </c>
      <c r="B7" s="485"/>
      <c r="C7" s="485"/>
      <c r="D7" s="485"/>
      <c r="E7" s="485"/>
      <c r="F7" s="485"/>
      <c r="G7" s="485"/>
      <c r="H7" s="485"/>
      <c r="I7" s="485"/>
      <c r="J7" s="485"/>
      <c r="K7" s="485"/>
      <c r="L7" s="485"/>
      <c r="M7" s="485"/>
      <c r="N7" s="485"/>
      <c r="O7" s="485"/>
      <c r="P7" s="485"/>
      <c r="Q7" s="485"/>
    </row>
    <row r="8" spans="1:25" s="10" customFormat="1" ht="24.6" customHeight="1" thickBot="1">
      <c r="A8" s="515" t="s">
        <v>825</v>
      </c>
      <c r="B8" s="516"/>
      <c r="C8" s="516"/>
      <c r="D8" s="516"/>
      <c r="E8" s="516"/>
      <c r="F8" s="516"/>
      <c r="G8" s="516"/>
      <c r="H8" s="516"/>
      <c r="I8" s="516"/>
      <c r="J8" s="517"/>
      <c r="K8" s="326"/>
      <c r="L8" s="326"/>
      <c r="M8" s="326"/>
      <c r="N8" s="11"/>
      <c r="O8" s="12"/>
    </row>
    <row r="9" spans="1:25" s="10" customFormat="1" ht="18" customHeight="1" thickBot="1">
      <c r="A9" s="13"/>
      <c r="B9" s="13"/>
      <c r="C9" s="12"/>
      <c r="D9" s="12"/>
      <c r="F9" s="241"/>
      <c r="N9" s="11"/>
      <c r="O9" s="12"/>
      <c r="Q9" s="335" t="s">
        <v>808</v>
      </c>
      <c r="R9" s="14"/>
      <c r="S9" s="14"/>
      <c r="T9" s="14"/>
      <c r="U9" s="14"/>
      <c r="V9" s="14"/>
      <c r="W9" s="14"/>
      <c r="X9" s="14"/>
      <c r="Y9" s="14"/>
    </row>
    <row r="10" spans="1:25" s="15" customFormat="1" ht="6" customHeight="1">
      <c r="A10" s="506" t="s">
        <v>8</v>
      </c>
      <c r="B10" s="507"/>
      <c r="C10" s="507"/>
      <c r="D10" s="508"/>
      <c r="E10" s="110"/>
      <c r="F10" s="242"/>
      <c r="N10" s="16"/>
    </row>
    <row r="11" spans="1:25" s="15" customFormat="1" ht="14.25" customHeight="1">
      <c r="A11" s="509"/>
      <c r="B11" s="510"/>
      <c r="C11" s="510"/>
      <c r="D11" s="511"/>
      <c r="E11" s="110"/>
      <c r="F11" s="242"/>
      <c r="M11" s="17" t="s">
        <v>7</v>
      </c>
      <c r="N11" s="16"/>
    </row>
    <row r="12" spans="1:25" ht="3" customHeight="1" thickBot="1">
      <c r="A12" s="512"/>
      <c r="B12" s="513"/>
      <c r="C12" s="513"/>
      <c r="D12" s="514"/>
    </row>
    <row r="13" spans="1:25" ht="6" customHeight="1">
      <c r="A13" s="18"/>
      <c r="B13" s="19"/>
      <c r="C13" s="19"/>
      <c r="D13" s="19"/>
      <c r="E13" s="19"/>
      <c r="F13" s="243"/>
      <c r="G13" s="19"/>
      <c r="H13" s="19"/>
      <c r="I13" s="19"/>
      <c r="J13" s="19"/>
      <c r="K13" s="19"/>
      <c r="L13" s="19"/>
      <c r="M13" s="20"/>
    </row>
    <row r="14" spans="1:25" s="15" customFormat="1" ht="14.25" customHeight="1">
      <c r="A14" s="21" t="s">
        <v>0</v>
      </c>
      <c r="B14" s="22"/>
      <c r="C14" s="22"/>
      <c r="D14" s="22"/>
      <c r="E14" s="22"/>
      <c r="F14" s="244"/>
      <c r="G14" s="23" t="s">
        <v>1</v>
      </c>
      <c r="H14" s="22"/>
      <c r="I14" s="22"/>
      <c r="J14" s="22"/>
      <c r="K14" s="24"/>
      <c r="L14" s="24"/>
      <c r="M14" s="25"/>
      <c r="N14" s="26"/>
    </row>
    <row r="15" spans="1:25" s="15" customFormat="1" ht="15" customHeight="1">
      <c r="A15" s="502" t="s">
        <v>2</v>
      </c>
      <c r="B15" s="503"/>
      <c r="C15" s="503"/>
      <c r="D15" s="22"/>
      <c r="E15" s="22"/>
      <c r="F15" s="244"/>
      <c r="G15" s="27"/>
      <c r="H15" s="22"/>
      <c r="I15" s="22"/>
      <c r="J15" s="22"/>
      <c r="K15" s="22"/>
      <c r="L15" s="22"/>
      <c r="M15" s="28"/>
      <c r="N15" s="29"/>
    </row>
    <row r="16" spans="1:25" s="15" customFormat="1" ht="7.9" customHeight="1">
      <c r="A16" s="502"/>
      <c r="B16" s="503"/>
      <c r="C16" s="503"/>
      <c r="D16" s="22"/>
      <c r="E16" s="22"/>
      <c r="F16" s="244"/>
      <c r="G16" s="27"/>
      <c r="H16" s="22"/>
      <c r="I16" s="22"/>
      <c r="J16" s="22"/>
      <c r="K16" s="22"/>
      <c r="L16" s="22"/>
      <c r="M16" s="28"/>
      <c r="N16" s="29"/>
    </row>
    <row r="17" spans="1:254" s="15" customFormat="1" ht="15" customHeight="1">
      <c r="A17" s="21" t="s">
        <v>3</v>
      </c>
      <c r="B17" s="22"/>
      <c r="C17" s="22"/>
      <c r="D17" s="22"/>
      <c r="E17" s="22"/>
      <c r="F17" s="244"/>
      <c r="G17" s="23" t="s">
        <v>4</v>
      </c>
      <c r="H17" s="22"/>
      <c r="I17" s="22"/>
      <c r="J17" s="22"/>
      <c r="K17" s="22"/>
      <c r="L17" s="22"/>
      <c r="M17" s="28"/>
      <c r="N17" s="29"/>
    </row>
    <row r="18" spans="1:254" s="35" customFormat="1" ht="4.9000000000000004" customHeight="1">
      <c r="A18" s="30"/>
      <c r="B18" s="31"/>
      <c r="C18" s="31"/>
      <c r="D18" s="31"/>
      <c r="E18" s="31"/>
      <c r="F18" s="245"/>
      <c r="G18" s="32"/>
      <c r="H18" s="31"/>
      <c r="I18" s="31"/>
      <c r="J18" s="31"/>
      <c r="K18" s="33"/>
      <c r="L18" s="33"/>
      <c r="M18" s="34"/>
      <c r="N18" s="29"/>
    </row>
    <row r="19" spans="1:254" ht="4.9000000000000004" customHeight="1">
      <c r="A19" s="36"/>
      <c r="B19" s="37"/>
      <c r="C19" s="38"/>
      <c r="D19" s="38"/>
      <c r="E19" s="38"/>
      <c r="F19" s="246"/>
      <c r="G19" s="22"/>
      <c r="H19" s="39"/>
      <c r="I19" s="39"/>
      <c r="J19" s="39"/>
      <c r="K19" s="39"/>
      <c r="L19" s="39"/>
      <c r="M19" s="40"/>
      <c r="N19" s="29"/>
    </row>
    <row r="20" spans="1:254" ht="15" customHeight="1">
      <c r="A20" s="21" t="s">
        <v>5</v>
      </c>
      <c r="B20" s="22"/>
      <c r="C20" s="39"/>
      <c r="D20" s="39"/>
      <c r="E20" s="39"/>
      <c r="F20" s="247"/>
      <c r="G20" s="22"/>
      <c r="H20" s="39"/>
      <c r="I20" s="39"/>
      <c r="J20" s="39"/>
      <c r="K20" s="39"/>
      <c r="L20" s="39"/>
      <c r="M20" s="40"/>
      <c r="N20" s="29"/>
    </row>
    <row r="21" spans="1:254" ht="4.9000000000000004" customHeight="1" thickBot="1">
      <c r="A21" s="41"/>
      <c r="B21" s="42"/>
      <c r="C21" s="42"/>
      <c r="D21" s="42"/>
      <c r="E21" s="42"/>
      <c r="F21" s="248"/>
      <c r="G21" s="43"/>
      <c r="H21" s="42"/>
      <c r="I21" s="42"/>
      <c r="J21" s="42"/>
      <c r="K21" s="42"/>
      <c r="L21" s="42"/>
      <c r="M21" s="44"/>
      <c r="N21" s="29"/>
    </row>
    <row r="22" spans="1:254" ht="6" customHeight="1" thickBot="1">
      <c r="N22" s="29"/>
    </row>
    <row r="23" spans="1:254" s="46" customFormat="1" ht="16.5" customHeight="1">
      <c r="A23" s="494" t="s">
        <v>12</v>
      </c>
      <c r="B23" s="504" t="s">
        <v>555</v>
      </c>
      <c r="C23" s="492" t="s">
        <v>9</v>
      </c>
      <c r="D23" s="492" t="s">
        <v>10</v>
      </c>
      <c r="E23" s="492" t="s">
        <v>60</v>
      </c>
      <c r="F23" s="496" t="s">
        <v>372</v>
      </c>
      <c r="G23" s="498" t="s">
        <v>62</v>
      </c>
      <c r="H23" s="499"/>
      <c r="I23" s="491" t="s">
        <v>11</v>
      </c>
      <c r="J23" s="492"/>
      <c r="K23" s="492"/>
      <c r="L23" s="492"/>
      <c r="M23" s="492"/>
      <c r="N23" s="492"/>
      <c r="O23" s="492"/>
      <c r="P23" s="493"/>
      <c r="Q23" s="486" t="s">
        <v>149</v>
      </c>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c r="IQ23" s="45"/>
      <c r="IR23" s="45"/>
      <c r="IS23" s="45"/>
      <c r="IT23" s="45"/>
    </row>
    <row r="24" spans="1:254" s="46" customFormat="1" ht="16.7" customHeight="1" thickBot="1">
      <c r="A24" s="495"/>
      <c r="B24" s="505"/>
      <c r="C24" s="489"/>
      <c r="D24" s="489"/>
      <c r="E24" s="489"/>
      <c r="F24" s="497"/>
      <c r="G24" s="500"/>
      <c r="H24" s="501"/>
      <c r="I24" s="488" t="s">
        <v>49</v>
      </c>
      <c r="J24" s="489"/>
      <c r="K24" s="489" t="s">
        <v>50</v>
      </c>
      <c r="L24" s="489"/>
      <c r="M24" s="489" t="s">
        <v>51</v>
      </c>
      <c r="N24" s="489"/>
      <c r="O24" s="489" t="s">
        <v>52</v>
      </c>
      <c r="P24" s="490"/>
      <c r="Q24" s="487"/>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c r="IJ24" s="45"/>
      <c r="IK24" s="45"/>
      <c r="IL24" s="45"/>
      <c r="IM24" s="45"/>
      <c r="IN24" s="45"/>
      <c r="IO24" s="45"/>
      <c r="IP24" s="45"/>
      <c r="IQ24" s="45"/>
      <c r="IR24" s="45"/>
      <c r="IS24" s="45"/>
      <c r="IT24" s="45"/>
    </row>
    <row r="25" spans="1:254" s="22" customFormat="1" ht="18" customHeight="1">
      <c r="A25" s="47" t="s">
        <v>151</v>
      </c>
      <c r="B25" s="48"/>
      <c r="C25" s="262" t="s">
        <v>43</v>
      </c>
      <c r="D25" s="49" t="s">
        <v>63</v>
      </c>
      <c r="E25" s="48" t="s">
        <v>30</v>
      </c>
      <c r="F25" s="249">
        <v>14000</v>
      </c>
      <c r="G25" s="51">
        <v>1</v>
      </c>
      <c r="H25" s="102" t="s">
        <v>807</v>
      </c>
      <c r="I25" s="228"/>
      <c r="J25" s="229"/>
      <c r="K25" s="51"/>
      <c r="L25" s="50" t="s">
        <v>44</v>
      </c>
      <c r="M25" s="51"/>
      <c r="N25" s="50" t="s">
        <v>44</v>
      </c>
      <c r="O25" s="51"/>
      <c r="P25" s="52" t="s">
        <v>44</v>
      </c>
      <c r="Q25" s="222"/>
      <c r="R25" s="53"/>
    </row>
    <row r="26" spans="1:254" s="22" customFormat="1" ht="18" customHeight="1">
      <c r="A26" s="54" t="s">
        <v>151</v>
      </c>
      <c r="B26" s="55"/>
      <c r="C26" s="79" t="s">
        <v>14</v>
      </c>
      <c r="D26" s="56" t="s">
        <v>15</v>
      </c>
      <c r="E26" s="55" t="s">
        <v>30</v>
      </c>
      <c r="F26" s="250">
        <v>14000</v>
      </c>
      <c r="G26" s="58">
        <v>1</v>
      </c>
      <c r="H26" s="103" t="s">
        <v>807</v>
      </c>
      <c r="I26" s="230"/>
      <c r="J26" s="231"/>
      <c r="K26" s="58"/>
      <c r="L26" s="57" t="s">
        <v>44</v>
      </c>
      <c r="M26" s="58"/>
      <c r="N26" s="57" t="s">
        <v>44</v>
      </c>
      <c r="O26" s="58"/>
      <c r="P26" s="59" t="s">
        <v>44</v>
      </c>
      <c r="Q26" s="223"/>
      <c r="R26" s="53"/>
    </row>
    <row r="27" spans="1:254" s="22" customFormat="1" ht="18" customHeight="1">
      <c r="A27" s="54" t="s">
        <v>150</v>
      </c>
      <c r="B27" s="55"/>
      <c r="C27" s="79" t="s">
        <v>16</v>
      </c>
      <c r="D27" s="56" t="s">
        <v>17</v>
      </c>
      <c r="E27" s="55" t="s">
        <v>30</v>
      </c>
      <c r="F27" s="251">
        <v>18000</v>
      </c>
      <c r="G27" s="58">
        <v>1</v>
      </c>
      <c r="H27" s="103" t="s">
        <v>807</v>
      </c>
      <c r="I27" s="230"/>
      <c r="J27" s="231"/>
      <c r="K27" s="58"/>
      <c r="L27" s="57" t="s">
        <v>44</v>
      </c>
      <c r="M27" s="60"/>
      <c r="N27" s="57" t="s">
        <v>44</v>
      </c>
      <c r="O27" s="58"/>
      <c r="P27" s="59" t="s">
        <v>44</v>
      </c>
      <c r="Q27" s="223"/>
      <c r="R27" s="53"/>
    </row>
    <row r="28" spans="1:254" s="39" customFormat="1" ht="18" customHeight="1">
      <c r="A28" s="54" t="s">
        <v>150</v>
      </c>
      <c r="B28" s="55"/>
      <c r="C28" s="79" t="s">
        <v>31</v>
      </c>
      <c r="D28" s="56" t="s">
        <v>752</v>
      </c>
      <c r="E28" s="55" t="s">
        <v>32</v>
      </c>
      <c r="F28" s="250">
        <v>12000</v>
      </c>
      <c r="G28" s="58">
        <v>1</v>
      </c>
      <c r="H28" s="103" t="s">
        <v>44</v>
      </c>
      <c r="I28" s="232"/>
      <c r="J28" s="231"/>
      <c r="K28" s="62"/>
      <c r="L28" s="57" t="s">
        <v>44</v>
      </c>
      <c r="M28" s="62"/>
      <c r="N28" s="57" t="s">
        <v>44</v>
      </c>
      <c r="O28" s="62"/>
      <c r="P28" s="59" t="s">
        <v>44</v>
      </c>
      <c r="Q28" s="331" t="s">
        <v>810</v>
      </c>
      <c r="R28" s="53"/>
    </row>
    <row r="29" spans="1:254" s="39" customFormat="1" ht="18" customHeight="1">
      <c r="A29" s="54" t="s">
        <v>150</v>
      </c>
      <c r="B29" s="55"/>
      <c r="C29" s="79" t="s">
        <v>18</v>
      </c>
      <c r="D29" s="56" t="s">
        <v>753</v>
      </c>
      <c r="E29" s="55" t="s">
        <v>32</v>
      </c>
      <c r="F29" s="250">
        <v>12000</v>
      </c>
      <c r="G29" s="58">
        <v>1</v>
      </c>
      <c r="H29" s="103" t="s">
        <v>45</v>
      </c>
      <c r="I29" s="232"/>
      <c r="J29" s="231"/>
      <c r="K29" s="62"/>
      <c r="L29" s="57" t="s">
        <v>45</v>
      </c>
      <c r="M29" s="62"/>
      <c r="N29" s="57" t="s">
        <v>45</v>
      </c>
      <c r="O29" s="62"/>
      <c r="P29" s="59" t="s">
        <v>45</v>
      </c>
      <c r="Q29" s="331" t="s">
        <v>810</v>
      </c>
      <c r="R29" s="53"/>
    </row>
    <row r="30" spans="1:254" s="39" customFormat="1" ht="18" customHeight="1">
      <c r="A30" s="54" t="s">
        <v>150</v>
      </c>
      <c r="B30" s="55"/>
      <c r="C30" s="79" t="s">
        <v>33</v>
      </c>
      <c r="D30" s="56" t="s">
        <v>754</v>
      </c>
      <c r="E30" s="55" t="s">
        <v>32</v>
      </c>
      <c r="F30" s="250">
        <v>12000</v>
      </c>
      <c r="G30" s="58">
        <v>1</v>
      </c>
      <c r="H30" s="103" t="s">
        <v>44</v>
      </c>
      <c r="I30" s="232"/>
      <c r="J30" s="231"/>
      <c r="K30" s="62"/>
      <c r="L30" s="57" t="s">
        <v>44</v>
      </c>
      <c r="M30" s="62"/>
      <c r="N30" s="57" t="s">
        <v>44</v>
      </c>
      <c r="O30" s="62"/>
      <c r="P30" s="59" t="s">
        <v>44</v>
      </c>
      <c r="Q30" s="331" t="s">
        <v>810</v>
      </c>
      <c r="R30" s="53"/>
    </row>
    <row r="31" spans="1:254" s="39" customFormat="1" ht="18" customHeight="1">
      <c r="A31" s="54" t="s">
        <v>150</v>
      </c>
      <c r="B31" s="55"/>
      <c r="C31" s="79" t="s">
        <v>34</v>
      </c>
      <c r="D31" s="56" t="s">
        <v>755</v>
      </c>
      <c r="E31" s="55" t="s">
        <v>19</v>
      </c>
      <c r="F31" s="250">
        <v>12000</v>
      </c>
      <c r="G31" s="58">
        <v>1</v>
      </c>
      <c r="H31" s="103" t="s">
        <v>44</v>
      </c>
      <c r="I31" s="232"/>
      <c r="J31" s="231"/>
      <c r="K31" s="62"/>
      <c r="L31" s="57" t="s">
        <v>44</v>
      </c>
      <c r="M31" s="62"/>
      <c r="N31" s="57" t="s">
        <v>44</v>
      </c>
      <c r="O31" s="62"/>
      <c r="P31" s="59" t="s">
        <v>44</v>
      </c>
      <c r="Q31" s="331" t="s">
        <v>810</v>
      </c>
      <c r="R31" s="53"/>
    </row>
    <row r="32" spans="1:254" s="39" customFormat="1" ht="18" customHeight="1">
      <c r="A32" s="54" t="s">
        <v>150</v>
      </c>
      <c r="B32" s="55"/>
      <c r="C32" s="79" t="s">
        <v>35</v>
      </c>
      <c r="D32" s="56" t="s">
        <v>749</v>
      </c>
      <c r="E32" s="55" t="s">
        <v>36</v>
      </c>
      <c r="F32" s="250">
        <v>20000</v>
      </c>
      <c r="G32" s="58">
        <v>1</v>
      </c>
      <c r="H32" s="103" t="s">
        <v>44</v>
      </c>
      <c r="I32" s="232"/>
      <c r="J32" s="231"/>
      <c r="K32" s="62"/>
      <c r="L32" s="57" t="s">
        <v>44</v>
      </c>
      <c r="M32" s="62"/>
      <c r="N32" s="57" t="s">
        <v>44</v>
      </c>
      <c r="O32" s="62"/>
      <c r="P32" s="59" t="s">
        <v>44</v>
      </c>
      <c r="Q32" s="331" t="s">
        <v>810</v>
      </c>
      <c r="R32" s="53"/>
    </row>
    <row r="33" spans="1:18" s="39" customFormat="1" ht="18" customHeight="1">
      <c r="A33" s="54" t="s">
        <v>150</v>
      </c>
      <c r="B33" s="55"/>
      <c r="C33" s="79" t="s">
        <v>20</v>
      </c>
      <c r="D33" s="56" t="s">
        <v>750</v>
      </c>
      <c r="E33" s="55" t="s">
        <v>37</v>
      </c>
      <c r="F33" s="250">
        <v>20000</v>
      </c>
      <c r="G33" s="58">
        <v>1</v>
      </c>
      <c r="H33" s="103" t="s">
        <v>44</v>
      </c>
      <c r="I33" s="232"/>
      <c r="J33" s="231"/>
      <c r="K33" s="62"/>
      <c r="L33" s="57" t="s">
        <v>44</v>
      </c>
      <c r="M33" s="62"/>
      <c r="N33" s="57" t="s">
        <v>44</v>
      </c>
      <c r="O33" s="62"/>
      <c r="P33" s="59" t="s">
        <v>44</v>
      </c>
      <c r="Q33" s="331" t="s">
        <v>810</v>
      </c>
      <c r="R33" s="53"/>
    </row>
    <row r="34" spans="1:18" s="39" customFormat="1" ht="18" customHeight="1">
      <c r="A34" s="54" t="s">
        <v>150</v>
      </c>
      <c r="B34" s="55"/>
      <c r="C34" s="79" t="s">
        <v>23</v>
      </c>
      <c r="D34" s="56" t="s">
        <v>751</v>
      </c>
      <c r="E34" s="55" t="s">
        <v>37</v>
      </c>
      <c r="F34" s="250">
        <v>20000</v>
      </c>
      <c r="G34" s="58">
        <v>1</v>
      </c>
      <c r="H34" s="103" t="s">
        <v>44</v>
      </c>
      <c r="I34" s="232"/>
      <c r="J34" s="231"/>
      <c r="K34" s="62"/>
      <c r="L34" s="57" t="s">
        <v>44</v>
      </c>
      <c r="M34" s="62"/>
      <c r="N34" s="57" t="s">
        <v>44</v>
      </c>
      <c r="O34" s="62"/>
      <c r="P34" s="59" t="s">
        <v>44</v>
      </c>
      <c r="Q34" s="331" t="s">
        <v>810</v>
      </c>
      <c r="R34" s="53"/>
    </row>
    <row r="35" spans="1:18" s="39" customFormat="1" ht="18" customHeight="1">
      <c r="A35" s="54" t="s">
        <v>150</v>
      </c>
      <c r="B35" s="55"/>
      <c r="C35" s="79" t="s">
        <v>39</v>
      </c>
      <c r="D35" s="56" t="s">
        <v>64</v>
      </c>
      <c r="E35" s="64" t="s">
        <v>24</v>
      </c>
      <c r="F35" s="250">
        <v>17000</v>
      </c>
      <c r="G35" s="60">
        <v>1</v>
      </c>
      <c r="H35" s="103" t="s">
        <v>46</v>
      </c>
      <c r="I35" s="232"/>
      <c r="J35" s="231"/>
      <c r="K35" s="62"/>
      <c r="L35" s="57" t="s">
        <v>46</v>
      </c>
      <c r="M35" s="62"/>
      <c r="N35" s="57" t="s">
        <v>46</v>
      </c>
      <c r="O35" s="62"/>
      <c r="P35" s="59" t="s">
        <v>46</v>
      </c>
      <c r="Q35" s="331" t="s">
        <v>810</v>
      </c>
      <c r="R35" s="53"/>
    </row>
    <row r="36" spans="1:18" s="39" customFormat="1" ht="18" customHeight="1">
      <c r="A36" s="54" t="s">
        <v>150</v>
      </c>
      <c r="B36" s="55"/>
      <c r="C36" s="79" t="s">
        <v>40</v>
      </c>
      <c r="D36" s="56" t="s">
        <v>65</v>
      </c>
      <c r="E36" s="55" t="s">
        <v>25</v>
      </c>
      <c r="F36" s="250">
        <v>15000</v>
      </c>
      <c r="G36" s="60">
        <v>1</v>
      </c>
      <c r="H36" s="103" t="s">
        <v>47</v>
      </c>
      <c r="I36" s="232"/>
      <c r="J36" s="231"/>
      <c r="K36" s="62"/>
      <c r="L36" s="57" t="s">
        <v>47</v>
      </c>
      <c r="M36" s="62"/>
      <c r="N36" s="57" t="s">
        <v>47</v>
      </c>
      <c r="O36" s="62"/>
      <c r="P36" s="59" t="s">
        <v>47</v>
      </c>
      <c r="Q36" s="224"/>
      <c r="R36" s="53"/>
    </row>
    <row r="37" spans="1:18" s="39" customFormat="1" ht="18" customHeight="1">
      <c r="A37" s="54" t="s">
        <v>150</v>
      </c>
      <c r="B37" s="2"/>
      <c r="C37" s="79" t="s">
        <v>26</v>
      </c>
      <c r="D37" s="56" t="s">
        <v>41</v>
      </c>
      <c r="E37" s="55"/>
      <c r="F37" s="251">
        <v>1500</v>
      </c>
      <c r="G37" s="58">
        <v>12</v>
      </c>
      <c r="H37" s="103" t="s">
        <v>48</v>
      </c>
      <c r="I37" s="232"/>
      <c r="J37" s="231"/>
      <c r="K37" s="62"/>
      <c r="L37" s="57" t="s">
        <v>66</v>
      </c>
      <c r="M37" s="62"/>
      <c r="N37" s="57" t="s">
        <v>66</v>
      </c>
      <c r="O37" s="62"/>
      <c r="P37" s="59" t="s">
        <v>66</v>
      </c>
      <c r="Q37" s="224"/>
      <c r="R37" s="53"/>
    </row>
    <row r="38" spans="1:18" s="39" customFormat="1" ht="18" customHeight="1">
      <c r="A38" s="65" t="s">
        <v>153</v>
      </c>
      <c r="B38" s="2" t="s">
        <v>561</v>
      </c>
      <c r="C38" s="74" t="s">
        <v>556</v>
      </c>
      <c r="D38" s="68" t="s">
        <v>603</v>
      </c>
      <c r="E38" s="2" t="s">
        <v>558</v>
      </c>
      <c r="F38" s="220">
        <v>3200</v>
      </c>
      <c r="G38" s="62">
        <v>6</v>
      </c>
      <c r="H38" s="104" t="s">
        <v>560</v>
      </c>
      <c r="I38" s="61"/>
      <c r="J38" s="57" t="s">
        <v>62</v>
      </c>
      <c r="K38" s="62"/>
      <c r="L38" s="57" t="s">
        <v>62</v>
      </c>
      <c r="M38" s="62"/>
      <c r="N38" s="57" t="s">
        <v>62</v>
      </c>
      <c r="O38" s="62"/>
      <c r="P38" s="59" t="s">
        <v>62</v>
      </c>
      <c r="Q38" s="224"/>
      <c r="R38" s="53">
        <f>F38*G38*I38</f>
        <v>0</v>
      </c>
    </row>
    <row r="39" spans="1:18" s="39" customFormat="1" ht="18" customHeight="1">
      <c r="A39" s="65" t="s">
        <v>153</v>
      </c>
      <c r="B39" s="2" t="s">
        <v>561</v>
      </c>
      <c r="C39" s="74" t="s">
        <v>557</v>
      </c>
      <c r="D39" s="68" t="s">
        <v>604</v>
      </c>
      <c r="E39" s="2" t="s">
        <v>559</v>
      </c>
      <c r="F39" s="220">
        <v>3200</v>
      </c>
      <c r="G39" s="62">
        <v>6</v>
      </c>
      <c r="H39" s="104" t="s">
        <v>560</v>
      </c>
      <c r="I39" s="61"/>
      <c r="J39" s="57" t="s">
        <v>62</v>
      </c>
      <c r="K39" s="62"/>
      <c r="L39" s="57" t="s">
        <v>62</v>
      </c>
      <c r="M39" s="62"/>
      <c r="N39" s="57" t="s">
        <v>62</v>
      </c>
      <c r="O39" s="62"/>
      <c r="P39" s="59" t="s">
        <v>62</v>
      </c>
      <c r="Q39" s="224"/>
      <c r="R39" s="53">
        <f>F39*G39*I39</f>
        <v>0</v>
      </c>
    </row>
    <row r="40" spans="1:18" s="39" customFormat="1" ht="18" customHeight="1">
      <c r="A40" s="65" t="s">
        <v>153</v>
      </c>
      <c r="B40" s="2"/>
      <c r="C40" s="79" t="s">
        <v>53</v>
      </c>
      <c r="D40" s="56" t="s">
        <v>54</v>
      </c>
      <c r="E40" s="55" t="s">
        <v>42</v>
      </c>
      <c r="F40" s="221">
        <v>8000</v>
      </c>
      <c r="G40" s="58">
        <v>6</v>
      </c>
      <c r="H40" s="103" t="s">
        <v>44</v>
      </c>
      <c r="I40" s="232"/>
      <c r="J40" s="231"/>
      <c r="K40" s="62"/>
      <c r="L40" s="57" t="s">
        <v>66</v>
      </c>
      <c r="M40" s="62"/>
      <c r="N40" s="57" t="s">
        <v>66</v>
      </c>
      <c r="O40" s="62"/>
      <c r="P40" s="59" t="s">
        <v>66</v>
      </c>
      <c r="Q40" s="224"/>
      <c r="R40" s="53"/>
    </row>
    <row r="41" spans="1:18" s="39" customFormat="1" ht="18" customHeight="1">
      <c r="A41" s="65" t="s">
        <v>153</v>
      </c>
      <c r="B41" s="2"/>
      <c r="C41" s="79" t="s">
        <v>55</v>
      </c>
      <c r="D41" s="56" t="s">
        <v>56</v>
      </c>
      <c r="E41" s="55" t="s">
        <v>42</v>
      </c>
      <c r="F41" s="221">
        <v>8000</v>
      </c>
      <c r="G41" s="58">
        <v>6</v>
      </c>
      <c r="H41" s="103" t="s">
        <v>44</v>
      </c>
      <c r="I41" s="232"/>
      <c r="J41" s="231"/>
      <c r="K41" s="62"/>
      <c r="L41" s="57" t="s">
        <v>66</v>
      </c>
      <c r="M41" s="62"/>
      <c r="N41" s="57" t="s">
        <v>66</v>
      </c>
      <c r="O41" s="62"/>
      <c r="P41" s="59" t="s">
        <v>66</v>
      </c>
      <c r="Q41" s="224"/>
      <c r="R41" s="53"/>
    </row>
    <row r="42" spans="1:18" s="39" customFormat="1" ht="18" customHeight="1">
      <c r="A42" s="65" t="s">
        <v>152</v>
      </c>
      <c r="B42" s="2"/>
      <c r="C42" s="79" t="s">
        <v>57</v>
      </c>
      <c r="D42" s="56" t="s">
        <v>58</v>
      </c>
      <c r="E42" s="55" t="s">
        <v>42</v>
      </c>
      <c r="F42" s="221">
        <v>8000</v>
      </c>
      <c r="G42" s="58">
        <v>6</v>
      </c>
      <c r="H42" s="103" t="s">
        <v>45</v>
      </c>
      <c r="I42" s="232"/>
      <c r="J42" s="231"/>
      <c r="K42" s="62"/>
      <c r="L42" s="57" t="s">
        <v>66</v>
      </c>
      <c r="M42" s="62"/>
      <c r="N42" s="57" t="s">
        <v>66</v>
      </c>
      <c r="O42" s="62"/>
      <c r="P42" s="59" t="s">
        <v>66</v>
      </c>
      <c r="Q42" s="224"/>
      <c r="R42" s="53"/>
    </row>
    <row r="43" spans="1:18" s="39" customFormat="1" ht="18" customHeight="1">
      <c r="A43" s="65" t="s">
        <v>152</v>
      </c>
      <c r="B43" s="336"/>
      <c r="C43" s="79" t="s">
        <v>743</v>
      </c>
      <c r="D43" s="56" t="s">
        <v>746</v>
      </c>
      <c r="E43" s="55" t="s">
        <v>42</v>
      </c>
      <c r="F43" s="221">
        <v>8000</v>
      </c>
      <c r="G43" s="58">
        <v>6</v>
      </c>
      <c r="H43" s="103" t="s">
        <v>44</v>
      </c>
      <c r="I43" s="232"/>
      <c r="J43" s="231"/>
      <c r="K43" s="62"/>
      <c r="L43" s="57" t="s">
        <v>66</v>
      </c>
      <c r="M43" s="62"/>
      <c r="N43" s="57" t="s">
        <v>66</v>
      </c>
      <c r="O43" s="62"/>
      <c r="P43" s="59" t="s">
        <v>66</v>
      </c>
      <c r="Q43" s="224"/>
      <c r="R43" s="53"/>
    </row>
    <row r="44" spans="1:18" s="39" customFormat="1" ht="18" customHeight="1">
      <c r="A44" s="65" t="s">
        <v>152</v>
      </c>
      <c r="B44" s="336"/>
      <c r="C44" s="79" t="s">
        <v>744</v>
      </c>
      <c r="D44" s="56" t="s">
        <v>747</v>
      </c>
      <c r="E44" s="55" t="s">
        <v>42</v>
      </c>
      <c r="F44" s="221">
        <v>8000</v>
      </c>
      <c r="G44" s="58">
        <v>6</v>
      </c>
      <c r="H44" s="103" t="s">
        <v>44</v>
      </c>
      <c r="I44" s="232"/>
      <c r="J44" s="231"/>
      <c r="K44" s="62"/>
      <c r="L44" s="57" t="s">
        <v>66</v>
      </c>
      <c r="M44" s="62"/>
      <c r="N44" s="57" t="s">
        <v>66</v>
      </c>
      <c r="O44" s="62"/>
      <c r="P44" s="59" t="s">
        <v>66</v>
      </c>
      <c r="Q44" s="224"/>
      <c r="R44" s="53"/>
    </row>
    <row r="45" spans="1:18" ht="18" customHeight="1">
      <c r="A45" s="65" t="s">
        <v>152</v>
      </c>
      <c r="B45" s="337"/>
      <c r="C45" s="79" t="s">
        <v>745</v>
      </c>
      <c r="D45" s="56" t="s">
        <v>748</v>
      </c>
      <c r="E45" s="55" t="s">
        <v>42</v>
      </c>
      <c r="F45" s="221">
        <v>8000</v>
      </c>
      <c r="G45" s="58">
        <v>6</v>
      </c>
      <c r="H45" s="103" t="s">
        <v>45</v>
      </c>
      <c r="I45" s="232"/>
      <c r="J45" s="231"/>
      <c r="K45" s="62"/>
      <c r="L45" s="57" t="s">
        <v>66</v>
      </c>
      <c r="M45" s="62"/>
      <c r="N45" s="57" t="s">
        <v>66</v>
      </c>
      <c r="O45" s="62"/>
      <c r="P45" s="59" t="s">
        <v>66</v>
      </c>
      <c r="Q45" s="354"/>
    </row>
    <row r="46" spans="1:18" s="39" customFormat="1" ht="18" customHeight="1">
      <c r="A46" s="65" t="s">
        <v>152</v>
      </c>
      <c r="B46" s="2"/>
      <c r="C46" s="79" t="s">
        <v>27</v>
      </c>
      <c r="D46" s="56" t="s">
        <v>28</v>
      </c>
      <c r="E46" s="55" t="s">
        <v>42</v>
      </c>
      <c r="F46" s="250">
        <v>6000</v>
      </c>
      <c r="G46" s="58">
        <v>6</v>
      </c>
      <c r="H46" s="103" t="s">
        <v>44</v>
      </c>
      <c r="I46" s="232"/>
      <c r="J46" s="231"/>
      <c r="K46" s="62"/>
      <c r="L46" s="57" t="s">
        <v>66</v>
      </c>
      <c r="M46" s="62"/>
      <c r="N46" s="57" t="s">
        <v>66</v>
      </c>
      <c r="O46" s="62"/>
      <c r="P46" s="59" t="s">
        <v>66</v>
      </c>
      <c r="Q46" s="224"/>
      <c r="R46" s="53"/>
    </row>
    <row r="47" spans="1:18" s="39" customFormat="1" ht="18" customHeight="1">
      <c r="A47" s="65"/>
      <c r="B47" s="2"/>
      <c r="C47" s="3" t="s">
        <v>605</v>
      </c>
      <c r="D47" s="66"/>
      <c r="E47" s="66"/>
      <c r="F47" s="220"/>
      <c r="G47" s="62"/>
      <c r="H47" s="104"/>
      <c r="I47" s="61"/>
      <c r="J47" s="338"/>
      <c r="K47" s="62"/>
      <c r="L47" s="338"/>
      <c r="M47" s="62"/>
      <c r="N47" s="338"/>
      <c r="O47" s="62"/>
      <c r="P47" s="344"/>
      <c r="Q47" s="224"/>
      <c r="R47" s="53"/>
    </row>
    <row r="48" spans="1:18" s="39" customFormat="1" ht="18" customHeight="1">
      <c r="A48" s="65" t="s">
        <v>153</v>
      </c>
      <c r="B48" s="2" t="s">
        <v>561</v>
      </c>
      <c r="C48" s="77" t="s">
        <v>68</v>
      </c>
      <c r="D48" s="56" t="s">
        <v>69</v>
      </c>
      <c r="E48" s="4" t="s">
        <v>42</v>
      </c>
      <c r="F48" s="252">
        <v>1200</v>
      </c>
      <c r="G48" s="76">
        <v>6</v>
      </c>
      <c r="H48" s="105" t="s">
        <v>45</v>
      </c>
      <c r="I48" s="61"/>
      <c r="J48" s="57" t="s">
        <v>66</v>
      </c>
      <c r="K48" s="62"/>
      <c r="L48" s="57" t="s">
        <v>66</v>
      </c>
      <c r="M48" s="62"/>
      <c r="N48" s="57" t="s">
        <v>66</v>
      </c>
      <c r="O48" s="62"/>
      <c r="P48" s="59" t="s">
        <v>66</v>
      </c>
      <c r="Q48" s="224"/>
      <c r="R48" s="53">
        <f t="shared" ref="R48:R87" si="0">F48*G48*I48</f>
        <v>0</v>
      </c>
    </row>
    <row r="49" spans="1:18" s="39" customFormat="1" ht="18" customHeight="1">
      <c r="A49" s="65" t="s">
        <v>152</v>
      </c>
      <c r="B49" s="2" t="s">
        <v>561</v>
      </c>
      <c r="C49" s="77" t="s">
        <v>70</v>
      </c>
      <c r="D49" s="56" t="s">
        <v>71</v>
      </c>
      <c r="E49" s="55" t="s">
        <v>72</v>
      </c>
      <c r="F49" s="250">
        <v>2000</v>
      </c>
      <c r="G49" s="76">
        <v>6</v>
      </c>
      <c r="H49" s="105" t="s">
        <v>45</v>
      </c>
      <c r="I49" s="61"/>
      <c r="J49" s="57" t="s">
        <v>66</v>
      </c>
      <c r="K49" s="62"/>
      <c r="L49" s="57" t="s">
        <v>66</v>
      </c>
      <c r="M49" s="62"/>
      <c r="N49" s="57" t="s">
        <v>66</v>
      </c>
      <c r="O49" s="62"/>
      <c r="P49" s="59" t="s">
        <v>66</v>
      </c>
      <c r="Q49" s="224"/>
      <c r="R49" s="53">
        <f t="shared" si="0"/>
        <v>0</v>
      </c>
    </row>
    <row r="50" spans="1:18" s="39" customFormat="1" ht="18" customHeight="1">
      <c r="A50" s="65" t="s">
        <v>152</v>
      </c>
      <c r="B50" s="2" t="s">
        <v>561</v>
      </c>
      <c r="C50" s="77" t="s">
        <v>73</v>
      </c>
      <c r="D50" s="56" t="s">
        <v>74</v>
      </c>
      <c r="E50" s="4" t="s">
        <v>75</v>
      </c>
      <c r="F50" s="252">
        <v>1200</v>
      </c>
      <c r="G50" s="76">
        <v>6</v>
      </c>
      <c r="H50" s="105" t="s">
        <v>45</v>
      </c>
      <c r="I50" s="61"/>
      <c r="J50" s="57" t="s">
        <v>66</v>
      </c>
      <c r="K50" s="62"/>
      <c r="L50" s="57" t="s">
        <v>66</v>
      </c>
      <c r="M50" s="62"/>
      <c r="N50" s="57" t="s">
        <v>66</v>
      </c>
      <c r="O50" s="62"/>
      <c r="P50" s="59" t="s">
        <v>66</v>
      </c>
      <c r="Q50" s="224"/>
      <c r="R50" s="53">
        <f t="shared" si="0"/>
        <v>0</v>
      </c>
    </row>
    <row r="51" spans="1:18" s="39" customFormat="1" ht="18" customHeight="1">
      <c r="A51" s="65" t="s">
        <v>152</v>
      </c>
      <c r="B51" s="2" t="s">
        <v>561</v>
      </c>
      <c r="C51" s="77" t="s">
        <v>76</v>
      </c>
      <c r="D51" s="56" t="s">
        <v>77</v>
      </c>
      <c r="E51" s="55" t="s">
        <v>72</v>
      </c>
      <c r="F51" s="250">
        <v>2000</v>
      </c>
      <c r="G51" s="76">
        <v>6</v>
      </c>
      <c r="H51" s="105" t="s">
        <v>45</v>
      </c>
      <c r="I51" s="61"/>
      <c r="J51" s="57" t="s">
        <v>66</v>
      </c>
      <c r="K51" s="62"/>
      <c r="L51" s="57" t="s">
        <v>66</v>
      </c>
      <c r="M51" s="62"/>
      <c r="N51" s="57" t="s">
        <v>66</v>
      </c>
      <c r="O51" s="62"/>
      <c r="P51" s="59" t="s">
        <v>66</v>
      </c>
      <c r="Q51" s="224"/>
      <c r="R51" s="53">
        <f t="shared" si="0"/>
        <v>0</v>
      </c>
    </row>
    <row r="52" spans="1:18" s="39" customFormat="1" ht="18" customHeight="1">
      <c r="A52" s="65" t="s">
        <v>155</v>
      </c>
      <c r="B52" s="2" t="s">
        <v>561</v>
      </c>
      <c r="C52" s="77" t="s">
        <v>78</v>
      </c>
      <c r="D52" s="56" t="s">
        <v>79</v>
      </c>
      <c r="E52" s="55" t="s">
        <v>29</v>
      </c>
      <c r="F52" s="221">
        <v>3200</v>
      </c>
      <c r="G52" s="76">
        <v>6</v>
      </c>
      <c r="H52" s="105" t="s">
        <v>45</v>
      </c>
      <c r="I52" s="70"/>
      <c r="J52" s="57" t="s">
        <v>61</v>
      </c>
      <c r="K52" s="58"/>
      <c r="L52" s="57" t="s">
        <v>61</v>
      </c>
      <c r="M52" s="62"/>
      <c r="N52" s="57" t="s">
        <v>61</v>
      </c>
      <c r="O52" s="58"/>
      <c r="P52" s="59" t="s">
        <v>61</v>
      </c>
      <c r="Q52" s="224"/>
      <c r="R52" s="53">
        <f t="shared" si="0"/>
        <v>0</v>
      </c>
    </row>
    <row r="53" spans="1:18" s="39" customFormat="1" ht="18" customHeight="1">
      <c r="A53" s="65" t="s">
        <v>155</v>
      </c>
      <c r="B53" s="2" t="s">
        <v>561</v>
      </c>
      <c r="C53" s="77" t="s">
        <v>80</v>
      </c>
      <c r="D53" s="56" t="s">
        <v>81</v>
      </c>
      <c r="E53" s="55" t="s">
        <v>29</v>
      </c>
      <c r="F53" s="221">
        <v>3200</v>
      </c>
      <c r="G53" s="76">
        <v>6</v>
      </c>
      <c r="H53" s="105" t="s">
        <v>45</v>
      </c>
      <c r="I53" s="70"/>
      <c r="J53" s="57" t="s">
        <v>61</v>
      </c>
      <c r="K53" s="58"/>
      <c r="L53" s="57" t="s">
        <v>61</v>
      </c>
      <c r="M53" s="62"/>
      <c r="N53" s="57" t="s">
        <v>61</v>
      </c>
      <c r="O53" s="58"/>
      <c r="P53" s="59" t="s">
        <v>61</v>
      </c>
      <c r="Q53" s="224"/>
      <c r="R53" s="53">
        <f t="shared" si="0"/>
        <v>0</v>
      </c>
    </row>
    <row r="54" spans="1:18" s="39" customFormat="1" ht="18" customHeight="1">
      <c r="A54" s="65" t="s">
        <v>154</v>
      </c>
      <c r="B54" s="2" t="s">
        <v>561</v>
      </c>
      <c r="C54" s="77" t="s">
        <v>82</v>
      </c>
      <c r="D54" s="56" t="s">
        <v>83</v>
      </c>
      <c r="E54" s="55" t="s">
        <v>29</v>
      </c>
      <c r="F54" s="221">
        <v>3200</v>
      </c>
      <c r="G54" s="76">
        <v>6</v>
      </c>
      <c r="H54" s="105" t="s">
        <v>45</v>
      </c>
      <c r="I54" s="70"/>
      <c r="J54" s="57" t="s">
        <v>61</v>
      </c>
      <c r="K54" s="58"/>
      <c r="L54" s="57" t="s">
        <v>61</v>
      </c>
      <c r="M54" s="62"/>
      <c r="N54" s="57" t="s">
        <v>61</v>
      </c>
      <c r="O54" s="58"/>
      <c r="P54" s="59" t="s">
        <v>61</v>
      </c>
      <c r="Q54" s="224"/>
      <c r="R54" s="53">
        <f t="shared" si="0"/>
        <v>0</v>
      </c>
    </row>
    <row r="55" spans="1:18" s="39" customFormat="1" ht="18" customHeight="1">
      <c r="A55" s="65" t="s">
        <v>154</v>
      </c>
      <c r="B55" s="2" t="s">
        <v>561</v>
      </c>
      <c r="C55" s="77" t="s">
        <v>84</v>
      </c>
      <c r="D55" s="56" t="s">
        <v>85</v>
      </c>
      <c r="E55" s="55" t="s">
        <v>29</v>
      </c>
      <c r="F55" s="221">
        <v>3200</v>
      </c>
      <c r="G55" s="76">
        <v>6</v>
      </c>
      <c r="H55" s="105" t="s">
        <v>45</v>
      </c>
      <c r="I55" s="70"/>
      <c r="J55" s="57" t="s">
        <v>61</v>
      </c>
      <c r="K55" s="58"/>
      <c r="L55" s="57" t="s">
        <v>61</v>
      </c>
      <c r="M55" s="62"/>
      <c r="N55" s="57" t="s">
        <v>61</v>
      </c>
      <c r="O55" s="58"/>
      <c r="P55" s="59" t="s">
        <v>61</v>
      </c>
      <c r="Q55" s="224"/>
      <c r="R55" s="53">
        <f t="shared" si="0"/>
        <v>0</v>
      </c>
    </row>
    <row r="56" spans="1:18" s="39" customFormat="1" ht="18" customHeight="1">
      <c r="A56" s="65" t="s">
        <v>154</v>
      </c>
      <c r="B56" s="2" t="s">
        <v>561</v>
      </c>
      <c r="C56" s="77" t="s">
        <v>86</v>
      </c>
      <c r="D56" s="56" t="s">
        <v>87</v>
      </c>
      <c r="E56" s="4" t="s">
        <v>29</v>
      </c>
      <c r="F56" s="253">
        <v>1600</v>
      </c>
      <c r="G56" s="76">
        <v>6</v>
      </c>
      <c r="H56" s="105" t="s">
        <v>45</v>
      </c>
      <c r="I56" s="70"/>
      <c r="J56" s="57" t="s">
        <v>61</v>
      </c>
      <c r="K56" s="58"/>
      <c r="L56" s="57" t="s">
        <v>61</v>
      </c>
      <c r="M56" s="62"/>
      <c r="N56" s="57" t="s">
        <v>61</v>
      </c>
      <c r="O56" s="58"/>
      <c r="P56" s="59" t="s">
        <v>61</v>
      </c>
      <c r="Q56" s="224"/>
      <c r="R56" s="53">
        <f t="shared" si="0"/>
        <v>0</v>
      </c>
    </row>
    <row r="57" spans="1:18" s="39" customFormat="1" ht="18" customHeight="1">
      <c r="A57" s="65" t="s">
        <v>154</v>
      </c>
      <c r="B57" s="2" t="s">
        <v>561</v>
      </c>
      <c r="C57" s="77" t="s">
        <v>88</v>
      </c>
      <c r="D57" s="56" t="s">
        <v>89</v>
      </c>
      <c r="E57" s="4" t="s">
        <v>29</v>
      </c>
      <c r="F57" s="253">
        <v>1600</v>
      </c>
      <c r="G57" s="76">
        <v>6</v>
      </c>
      <c r="H57" s="105" t="s">
        <v>45</v>
      </c>
      <c r="I57" s="70"/>
      <c r="J57" s="57" t="s">
        <v>61</v>
      </c>
      <c r="K57" s="58"/>
      <c r="L57" s="57" t="s">
        <v>61</v>
      </c>
      <c r="M57" s="62"/>
      <c r="N57" s="57" t="s">
        <v>61</v>
      </c>
      <c r="O57" s="58"/>
      <c r="P57" s="59" t="s">
        <v>61</v>
      </c>
      <c r="Q57" s="224"/>
      <c r="R57" s="53">
        <f t="shared" si="0"/>
        <v>0</v>
      </c>
    </row>
    <row r="58" spans="1:18" s="39" customFormat="1" ht="18" customHeight="1">
      <c r="A58" s="65" t="s">
        <v>154</v>
      </c>
      <c r="B58" s="2" t="s">
        <v>561</v>
      </c>
      <c r="C58" s="77" t="s">
        <v>90</v>
      </c>
      <c r="D58" s="56" t="s">
        <v>91</v>
      </c>
      <c r="E58" s="4" t="s">
        <v>29</v>
      </c>
      <c r="F58" s="221">
        <v>1600</v>
      </c>
      <c r="G58" s="76">
        <v>6</v>
      </c>
      <c r="H58" s="105" t="s">
        <v>45</v>
      </c>
      <c r="I58" s="70"/>
      <c r="J58" s="57" t="s">
        <v>61</v>
      </c>
      <c r="K58" s="58"/>
      <c r="L58" s="57" t="s">
        <v>61</v>
      </c>
      <c r="M58" s="62"/>
      <c r="N58" s="57" t="s">
        <v>61</v>
      </c>
      <c r="O58" s="58"/>
      <c r="P58" s="59" t="s">
        <v>61</v>
      </c>
      <c r="Q58" s="224"/>
      <c r="R58" s="53">
        <f t="shared" si="0"/>
        <v>0</v>
      </c>
    </row>
    <row r="59" spans="1:18" s="39" customFormat="1" ht="18" customHeight="1">
      <c r="A59" s="65" t="s">
        <v>154</v>
      </c>
      <c r="B59" s="2" t="s">
        <v>561</v>
      </c>
      <c r="C59" s="77" t="s">
        <v>92</v>
      </c>
      <c r="D59" s="56" t="s">
        <v>93</v>
      </c>
      <c r="E59" s="4" t="s">
        <v>29</v>
      </c>
      <c r="F59" s="253">
        <v>1600</v>
      </c>
      <c r="G59" s="76">
        <v>6</v>
      </c>
      <c r="H59" s="105" t="s">
        <v>45</v>
      </c>
      <c r="I59" s="70"/>
      <c r="J59" s="57" t="s">
        <v>61</v>
      </c>
      <c r="K59" s="58"/>
      <c r="L59" s="57" t="s">
        <v>61</v>
      </c>
      <c r="M59" s="62"/>
      <c r="N59" s="57" t="s">
        <v>61</v>
      </c>
      <c r="O59" s="58"/>
      <c r="P59" s="59" t="s">
        <v>61</v>
      </c>
      <c r="Q59" s="224"/>
      <c r="R59" s="53">
        <f t="shared" si="0"/>
        <v>0</v>
      </c>
    </row>
    <row r="60" spans="1:18" s="39" customFormat="1" ht="18" customHeight="1">
      <c r="A60" s="65" t="s">
        <v>154</v>
      </c>
      <c r="B60" s="2" t="s">
        <v>561</v>
      </c>
      <c r="C60" s="77" t="s">
        <v>94</v>
      </c>
      <c r="D60" s="56" t="s">
        <v>95</v>
      </c>
      <c r="E60" s="4" t="s">
        <v>22</v>
      </c>
      <c r="F60" s="253">
        <v>1100</v>
      </c>
      <c r="G60" s="76">
        <v>6</v>
      </c>
      <c r="H60" s="105" t="s">
        <v>45</v>
      </c>
      <c r="I60" s="70"/>
      <c r="J60" s="57" t="s">
        <v>61</v>
      </c>
      <c r="K60" s="58"/>
      <c r="L60" s="57" t="s">
        <v>61</v>
      </c>
      <c r="M60" s="62"/>
      <c r="N60" s="57" t="s">
        <v>61</v>
      </c>
      <c r="O60" s="58"/>
      <c r="P60" s="59" t="s">
        <v>61</v>
      </c>
      <c r="Q60" s="224"/>
      <c r="R60" s="53">
        <f t="shared" si="0"/>
        <v>0</v>
      </c>
    </row>
    <row r="61" spans="1:18" s="39" customFormat="1" ht="18" customHeight="1">
      <c r="A61" s="65" t="s">
        <v>154</v>
      </c>
      <c r="B61" s="2" t="s">
        <v>561</v>
      </c>
      <c r="C61" s="77" t="s">
        <v>96</v>
      </c>
      <c r="D61" s="56" t="s">
        <v>97</v>
      </c>
      <c r="E61" s="4" t="s">
        <v>22</v>
      </c>
      <c r="F61" s="253">
        <v>1100</v>
      </c>
      <c r="G61" s="76">
        <v>6</v>
      </c>
      <c r="H61" s="105" t="s">
        <v>45</v>
      </c>
      <c r="I61" s="70"/>
      <c r="J61" s="57" t="s">
        <v>61</v>
      </c>
      <c r="K61" s="58"/>
      <c r="L61" s="57" t="s">
        <v>61</v>
      </c>
      <c r="M61" s="62"/>
      <c r="N61" s="57" t="s">
        <v>61</v>
      </c>
      <c r="O61" s="58"/>
      <c r="P61" s="59" t="s">
        <v>61</v>
      </c>
      <c r="Q61" s="224"/>
      <c r="R61" s="53">
        <f t="shared" si="0"/>
        <v>0</v>
      </c>
    </row>
    <row r="62" spans="1:18" s="39" customFormat="1" ht="18" customHeight="1">
      <c r="A62" s="65" t="s">
        <v>154</v>
      </c>
      <c r="B62" s="2" t="s">
        <v>561</v>
      </c>
      <c r="C62" s="77" t="s">
        <v>98</v>
      </c>
      <c r="D62" s="56" t="s">
        <v>99</v>
      </c>
      <c r="E62" s="4" t="s">
        <v>22</v>
      </c>
      <c r="F62" s="253">
        <v>1100</v>
      </c>
      <c r="G62" s="76">
        <v>6</v>
      </c>
      <c r="H62" s="105" t="s">
        <v>45</v>
      </c>
      <c r="I62" s="70"/>
      <c r="J62" s="57" t="s">
        <v>61</v>
      </c>
      <c r="K62" s="58"/>
      <c r="L62" s="57" t="s">
        <v>61</v>
      </c>
      <c r="M62" s="62"/>
      <c r="N62" s="57" t="s">
        <v>61</v>
      </c>
      <c r="O62" s="58"/>
      <c r="P62" s="59" t="s">
        <v>61</v>
      </c>
      <c r="Q62" s="224"/>
      <c r="R62" s="53">
        <f t="shared" si="0"/>
        <v>0</v>
      </c>
    </row>
    <row r="63" spans="1:18" s="39" customFormat="1" ht="18" customHeight="1">
      <c r="A63" s="65" t="s">
        <v>154</v>
      </c>
      <c r="B63" s="2" t="s">
        <v>561</v>
      </c>
      <c r="C63" s="77" t="s">
        <v>100</v>
      </c>
      <c r="D63" s="56" t="s">
        <v>101</v>
      </c>
      <c r="E63" s="4" t="s">
        <v>22</v>
      </c>
      <c r="F63" s="253">
        <v>1100</v>
      </c>
      <c r="G63" s="76">
        <v>6</v>
      </c>
      <c r="H63" s="105" t="s">
        <v>45</v>
      </c>
      <c r="I63" s="70"/>
      <c r="J63" s="57" t="s">
        <v>61</v>
      </c>
      <c r="K63" s="58"/>
      <c r="L63" s="57" t="s">
        <v>61</v>
      </c>
      <c r="M63" s="62"/>
      <c r="N63" s="57" t="s">
        <v>61</v>
      </c>
      <c r="O63" s="58"/>
      <c r="P63" s="59" t="s">
        <v>61</v>
      </c>
      <c r="Q63" s="224"/>
      <c r="R63" s="53">
        <f t="shared" si="0"/>
        <v>0</v>
      </c>
    </row>
    <row r="64" spans="1:18" s="39" customFormat="1" ht="18" customHeight="1">
      <c r="A64" s="65" t="s">
        <v>154</v>
      </c>
      <c r="B64" s="2" t="s">
        <v>561</v>
      </c>
      <c r="C64" s="77" t="s">
        <v>102</v>
      </c>
      <c r="D64" s="56" t="s">
        <v>103</v>
      </c>
      <c r="E64" s="4" t="s">
        <v>104</v>
      </c>
      <c r="F64" s="253">
        <v>2100</v>
      </c>
      <c r="G64" s="76">
        <v>6</v>
      </c>
      <c r="H64" s="105" t="s">
        <v>45</v>
      </c>
      <c r="I64" s="70"/>
      <c r="J64" s="57" t="s">
        <v>61</v>
      </c>
      <c r="K64" s="58"/>
      <c r="L64" s="57" t="s">
        <v>61</v>
      </c>
      <c r="M64" s="62"/>
      <c r="N64" s="57" t="s">
        <v>61</v>
      </c>
      <c r="O64" s="58"/>
      <c r="P64" s="59" t="s">
        <v>61</v>
      </c>
      <c r="Q64" s="224"/>
      <c r="R64" s="53">
        <f t="shared" si="0"/>
        <v>0</v>
      </c>
    </row>
    <row r="65" spans="1:18" s="39" customFormat="1" ht="18" customHeight="1">
      <c r="A65" s="65" t="s">
        <v>154</v>
      </c>
      <c r="B65" s="2" t="s">
        <v>561</v>
      </c>
      <c r="C65" s="77" t="s">
        <v>105</v>
      </c>
      <c r="D65" s="56" t="s">
        <v>106</v>
      </c>
      <c r="E65" s="4" t="s">
        <v>104</v>
      </c>
      <c r="F65" s="253">
        <v>2100</v>
      </c>
      <c r="G65" s="76">
        <v>6</v>
      </c>
      <c r="H65" s="105" t="s">
        <v>45</v>
      </c>
      <c r="I65" s="70"/>
      <c r="J65" s="57" t="s">
        <v>61</v>
      </c>
      <c r="K65" s="58"/>
      <c r="L65" s="57" t="s">
        <v>61</v>
      </c>
      <c r="M65" s="62"/>
      <c r="N65" s="57" t="s">
        <v>61</v>
      </c>
      <c r="O65" s="58"/>
      <c r="P65" s="59" t="s">
        <v>61</v>
      </c>
      <c r="Q65" s="224"/>
      <c r="R65" s="53">
        <f t="shared" si="0"/>
        <v>0</v>
      </c>
    </row>
    <row r="66" spans="1:18" s="39" customFormat="1" ht="18" customHeight="1">
      <c r="A66" s="65" t="s">
        <v>154</v>
      </c>
      <c r="B66" s="2" t="s">
        <v>561</v>
      </c>
      <c r="C66" s="77" t="s">
        <v>107</v>
      </c>
      <c r="D66" s="56" t="s">
        <v>108</v>
      </c>
      <c r="E66" s="4" t="s">
        <v>104</v>
      </c>
      <c r="F66" s="253">
        <v>2100</v>
      </c>
      <c r="G66" s="76">
        <v>6</v>
      </c>
      <c r="H66" s="105" t="s">
        <v>45</v>
      </c>
      <c r="I66" s="70"/>
      <c r="J66" s="57" t="s">
        <v>61</v>
      </c>
      <c r="K66" s="58"/>
      <c r="L66" s="57" t="s">
        <v>61</v>
      </c>
      <c r="M66" s="62"/>
      <c r="N66" s="57" t="s">
        <v>61</v>
      </c>
      <c r="O66" s="58"/>
      <c r="P66" s="59" t="s">
        <v>61</v>
      </c>
      <c r="Q66" s="224"/>
      <c r="R66" s="53">
        <f t="shared" si="0"/>
        <v>0</v>
      </c>
    </row>
    <row r="67" spans="1:18" s="39" customFormat="1" ht="18" customHeight="1">
      <c r="A67" s="65" t="s">
        <v>154</v>
      </c>
      <c r="B67" s="2" t="s">
        <v>561</v>
      </c>
      <c r="C67" s="77" t="s">
        <v>109</v>
      </c>
      <c r="D67" s="56" t="s">
        <v>110</v>
      </c>
      <c r="E67" s="4" t="s">
        <v>104</v>
      </c>
      <c r="F67" s="253">
        <v>2100</v>
      </c>
      <c r="G67" s="76">
        <v>6</v>
      </c>
      <c r="H67" s="105" t="s">
        <v>45</v>
      </c>
      <c r="I67" s="70"/>
      <c r="J67" s="57" t="s">
        <v>61</v>
      </c>
      <c r="K67" s="58"/>
      <c r="L67" s="57" t="s">
        <v>61</v>
      </c>
      <c r="M67" s="62"/>
      <c r="N67" s="57" t="s">
        <v>61</v>
      </c>
      <c r="O67" s="58"/>
      <c r="P67" s="59" t="s">
        <v>61</v>
      </c>
      <c r="Q67" s="224"/>
      <c r="R67" s="53">
        <f t="shared" si="0"/>
        <v>0</v>
      </c>
    </row>
    <row r="68" spans="1:18" s="39" customFormat="1" ht="18" customHeight="1">
      <c r="A68" s="65" t="s">
        <v>154</v>
      </c>
      <c r="B68" s="2" t="s">
        <v>561</v>
      </c>
      <c r="C68" s="77" t="s">
        <v>111</v>
      </c>
      <c r="D68" s="56" t="s">
        <v>112</v>
      </c>
      <c r="E68" s="4" t="s">
        <v>113</v>
      </c>
      <c r="F68" s="253">
        <v>5000</v>
      </c>
      <c r="G68" s="76">
        <v>1</v>
      </c>
      <c r="H68" s="105" t="s">
        <v>45</v>
      </c>
      <c r="I68" s="70"/>
      <c r="J68" s="57" t="s">
        <v>45</v>
      </c>
      <c r="K68" s="58"/>
      <c r="L68" s="57" t="s">
        <v>45</v>
      </c>
      <c r="M68" s="62"/>
      <c r="N68" s="57" t="s">
        <v>45</v>
      </c>
      <c r="O68" s="58"/>
      <c r="P68" s="59" t="s">
        <v>45</v>
      </c>
      <c r="Q68" s="224"/>
      <c r="R68" s="53">
        <f t="shared" si="0"/>
        <v>0</v>
      </c>
    </row>
    <row r="69" spans="1:18" s="39" customFormat="1" ht="18" customHeight="1">
      <c r="A69" s="65" t="s">
        <v>154</v>
      </c>
      <c r="B69" s="2" t="s">
        <v>561</v>
      </c>
      <c r="C69" s="77" t="s">
        <v>114</v>
      </c>
      <c r="D69" s="56" t="s">
        <v>115</v>
      </c>
      <c r="E69" s="4" t="s">
        <v>113</v>
      </c>
      <c r="F69" s="253">
        <v>5000</v>
      </c>
      <c r="G69" s="76">
        <v>1</v>
      </c>
      <c r="H69" s="105" t="s">
        <v>45</v>
      </c>
      <c r="I69" s="70"/>
      <c r="J69" s="57" t="s">
        <v>45</v>
      </c>
      <c r="K69" s="58"/>
      <c r="L69" s="57" t="s">
        <v>45</v>
      </c>
      <c r="M69" s="62"/>
      <c r="N69" s="57" t="s">
        <v>45</v>
      </c>
      <c r="O69" s="58"/>
      <c r="P69" s="59" t="s">
        <v>45</v>
      </c>
      <c r="Q69" s="224"/>
      <c r="R69" s="53">
        <f t="shared" si="0"/>
        <v>0</v>
      </c>
    </row>
    <row r="70" spans="1:18" s="39" customFormat="1" ht="18" customHeight="1">
      <c r="A70" s="65" t="s">
        <v>154</v>
      </c>
      <c r="B70" s="2" t="s">
        <v>561</v>
      </c>
      <c r="C70" s="77" t="s">
        <v>116</v>
      </c>
      <c r="D70" s="56" t="s">
        <v>117</v>
      </c>
      <c r="E70" s="4" t="s">
        <v>113</v>
      </c>
      <c r="F70" s="253">
        <v>5000</v>
      </c>
      <c r="G70" s="76">
        <v>1</v>
      </c>
      <c r="H70" s="105" t="s">
        <v>45</v>
      </c>
      <c r="I70" s="70"/>
      <c r="J70" s="57" t="s">
        <v>45</v>
      </c>
      <c r="K70" s="58"/>
      <c r="L70" s="57" t="s">
        <v>45</v>
      </c>
      <c r="M70" s="62"/>
      <c r="N70" s="57" t="s">
        <v>45</v>
      </c>
      <c r="O70" s="58"/>
      <c r="P70" s="59" t="s">
        <v>45</v>
      </c>
      <c r="Q70" s="224"/>
      <c r="R70" s="53">
        <f t="shared" si="0"/>
        <v>0</v>
      </c>
    </row>
    <row r="71" spans="1:18" s="39" customFormat="1" ht="18" customHeight="1" thickBot="1">
      <c r="A71" s="210" t="s">
        <v>154</v>
      </c>
      <c r="B71" s="211" t="s">
        <v>561</v>
      </c>
      <c r="C71" s="215" t="s">
        <v>118</v>
      </c>
      <c r="D71" s="93" t="s">
        <v>119</v>
      </c>
      <c r="E71" s="357" t="s">
        <v>113</v>
      </c>
      <c r="F71" s="358">
        <v>5000</v>
      </c>
      <c r="G71" s="109">
        <v>1</v>
      </c>
      <c r="H71" s="108" t="s">
        <v>45</v>
      </c>
      <c r="I71" s="96"/>
      <c r="J71" s="340" t="s">
        <v>45</v>
      </c>
      <c r="K71" s="95"/>
      <c r="L71" s="340" t="s">
        <v>45</v>
      </c>
      <c r="M71" s="97"/>
      <c r="N71" s="340" t="s">
        <v>45</v>
      </c>
      <c r="O71" s="95"/>
      <c r="P71" s="346" t="s">
        <v>45</v>
      </c>
      <c r="Q71" s="225"/>
      <c r="R71" s="53">
        <f t="shared" si="0"/>
        <v>0</v>
      </c>
    </row>
    <row r="72" spans="1:18" s="39" customFormat="1" ht="18" customHeight="1">
      <c r="A72" s="201" t="s">
        <v>157</v>
      </c>
      <c r="B72" s="202" t="s">
        <v>561</v>
      </c>
      <c r="C72" s="213" t="s">
        <v>120</v>
      </c>
      <c r="D72" s="203" t="s">
        <v>121</v>
      </c>
      <c r="E72" s="355" t="s">
        <v>38</v>
      </c>
      <c r="F72" s="356">
        <v>3800</v>
      </c>
      <c r="G72" s="204">
        <v>6</v>
      </c>
      <c r="H72" s="205" t="s">
        <v>45</v>
      </c>
      <c r="I72" s="206"/>
      <c r="J72" s="339" t="s">
        <v>61</v>
      </c>
      <c r="K72" s="207"/>
      <c r="L72" s="339" t="s">
        <v>61</v>
      </c>
      <c r="M72" s="208"/>
      <c r="N72" s="339" t="s">
        <v>61</v>
      </c>
      <c r="O72" s="207"/>
      <c r="P72" s="345" t="s">
        <v>61</v>
      </c>
      <c r="Q72" s="333"/>
      <c r="R72" s="53">
        <f t="shared" si="0"/>
        <v>0</v>
      </c>
    </row>
    <row r="73" spans="1:18" s="39" customFormat="1" ht="18" customHeight="1">
      <c r="A73" s="65" t="s">
        <v>157</v>
      </c>
      <c r="B73" s="2" t="s">
        <v>561</v>
      </c>
      <c r="C73" s="77" t="s">
        <v>122</v>
      </c>
      <c r="D73" s="56" t="s">
        <v>123</v>
      </c>
      <c r="E73" s="55" t="s">
        <v>124</v>
      </c>
      <c r="F73" s="250">
        <v>4500</v>
      </c>
      <c r="G73" s="76">
        <v>6</v>
      </c>
      <c r="H73" s="105" t="s">
        <v>46</v>
      </c>
      <c r="I73" s="70"/>
      <c r="J73" s="57" t="s">
        <v>61</v>
      </c>
      <c r="K73" s="58"/>
      <c r="L73" s="57" t="s">
        <v>61</v>
      </c>
      <c r="M73" s="62"/>
      <c r="N73" s="57" t="s">
        <v>61</v>
      </c>
      <c r="O73" s="58"/>
      <c r="P73" s="59" t="s">
        <v>61</v>
      </c>
      <c r="Q73" s="224"/>
      <c r="R73" s="53">
        <f t="shared" si="0"/>
        <v>0</v>
      </c>
    </row>
    <row r="74" spans="1:18" s="39" customFormat="1" ht="18" customHeight="1">
      <c r="A74" s="65" t="s">
        <v>156</v>
      </c>
      <c r="B74" s="2" t="s">
        <v>561</v>
      </c>
      <c r="C74" s="77" t="s">
        <v>125</v>
      </c>
      <c r="D74" s="56" t="s">
        <v>126</v>
      </c>
      <c r="E74" s="55" t="s">
        <v>38</v>
      </c>
      <c r="F74" s="221">
        <v>2000</v>
      </c>
      <c r="G74" s="76">
        <v>6</v>
      </c>
      <c r="H74" s="105" t="s">
        <v>45</v>
      </c>
      <c r="I74" s="70"/>
      <c r="J74" s="57" t="s">
        <v>127</v>
      </c>
      <c r="K74" s="58"/>
      <c r="L74" s="57" t="s">
        <v>127</v>
      </c>
      <c r="M74" s="62"/>
      <c r="N74" s="57" t="s">
        <v>127</v>
      </c>
      <c r="O74" s="58"/>
      <c r="P74" s="59" t="s">
        <v>127</v>
      </c>
      <c r="Q74" s="224"/>
      <c r="R74" s="53">
        <f t="shared" si="0"/>
        <v>0</v>
      </c>
    </row>
    <row r="75" spans="1:18" s="39" customFormat="1" ht="18" customHeight="1">
      <c r="A75" s="65" t="s">
        <v>156</v>
      </c>
      <c r="B75" s="2" t="s">
        <v>561</v>
      </c>
      <c r="C75" s="77" t="s">
        <v>128</v>
      </c>
      <c r="D75" s="56" t="s">
        <v>129</v>
      </c>
      <c r="E75" s="4" t="s">
        <v>59</v>
      </c>
      <c r="F75" s="221">
        <v>800</v>
      </c>
      <c r="G75" s="76">
        <v>6</v>
      </c>
      <c r="H75" s="105" t="s">
        <v>45</v>
      </c>
      <c r="I75" s="70"/>
      <c r="J75" s="57" t="s">
        <v>61</v>
      </c>
      <c r="K75" s="58"/>
      <c r="L75" s="57" t="s">
        <v>61</v>
      </c>
      <c r="M75" s="62"/>
      <c r="N75" s="57" t="s">
        <v>61</v>
      </c>
      <c r="O75" s="58"/>
      <c r="P75" s="59" t="s">
        <v>61</v>
      </c>
      <c r="Q75" s="224"/>
      <c r="R75" s="53">
        <f t="shared" si="0"/>
        <v>0</v>
      </c>
    </row>
    <row r="76" spans="1:18" s="39" customFormat="1" ht="18" customHeight="1">
      <c r="A76" s="65" t="s">
        <v>156</v>
      </c>
      <c r="B76" s="2" t="s">
        <v>561</v>
      </c>
      <c r="C76" s="77" t="s">
        <v>130</v>
      </c>
      <c r="D76" s="56" t="s">
        <v>131</v>
      </c>
      <c r="E76" s="55" t="s">
        <v>42</v>
      </c>
      <c r="F76" s="221">
        <v>1800</v>
      </c>
      <c r="G76" s="76">
        <v>6</v>
      </c>
      <c r="H76" s="105" t="s">
        <v>45</v>
      </c>
      <c r="I76" s="70"/>
      <c r="J76" s="57" t="s">
        <v>61</v>
      </c>
      <c r="K76" s="58"/>
      <c r="L76" s="57" t="s">
        <v>61</v>
      </c>
      <c r="M76" s="62"/>
      <c r="N76" s="57" t="s">
        <v>61</v>
      </c>
      <c r="O76" s="58"/>
      <c r="P76" s="59" t="s">
        <v>61</v>
      </c>
      <c r="Q76" s="224"/>
      <c r="R76" s="53">
        <f t="shared" si="0"/>
        <v>0</v>
      </c>
    </row>
    <row r="77" spans="1:18" s="39" customFormat="1" ht="18" customHeight="1">
      <c r="A77" s="65" t="s">
        <v>156</v>
      </c>
      <c r="B77" s="2" t="s">
        <v>561</v>
      </c>
      <c r="C77" s="77" t="s">
        <v>606</v>
      </c>
      <c r="D77" s="56" t="s">
        <v>608</v>
      </c>
      <c r="E77" s="55" t="s">
        <v>607</v>
      </c>
      <c r="F77" s="221">
        <v>2500</v>
      </c>
      <c r="G77" s="76">
        <v>6</v>
      </c>
      <c r="H77" s="105" t="s">
        <v>45</v>
      </c>
      <c r="I77" s="70"/>
      <c r="J77" s="57" t="s">
        <v>61</v>
      </c>
      <c r="K77" s="58"/>
      <c r="L77" s="57" t="s">
        <v>61</v>
      </c>
      <c r="M77" s="62"/>
      <c r="N77" s="57" t="s">
        <v>61</v>
      </c>
      <c r="O77" s="58"/>
      <c r="P77" s="59" t="s">
        <v>61</v>
      </c>
      <c r="Q77" s="224"/>
      <c r="R77" s="53">
        <f t="shared" si="0"/>
        <v>0</v>
      </c>
    </row>
    <row r="78" spans="1:18" s="39" customFormat="1" ht="18" customHeight="1">
      <c r="A78" s="65" t="s">
        <v>156</v>
      </c>
      <c r="B78" s="2" t="s">
        <v>561</v>
      </c>
      <c r="C78" s="77" t="s">
        <v>132</v>
      </c>
      <c r="D78" s="56" t="s">
        <v>133</v>
      </c>
      <c r="E78" s="55" t="s">
        <v>75</v>
      </c>
      <c r="F78" s="221">
        <v>1500</v>
      </c>
      <c r="G78" s="76">
        <v>1</v>
      </c>
      <c r="H78" s="105" t="s">
        <v>134</v>
      </c>
      <c r="I78" s="70"/>
      <c r="J78" s="57" t="s">
        <v>134</v>
      </c>
      <c r="K78" s="58"/>
      <c r="L78" s="57" t="s">
        <v>134</v>
      </c>
      <c r="M78" s="62"/>
      <c r="N78" s="57" t="s">
        <v>134</v>
      </c>
      <c r="O78" s="58"/>
      <c r="P78" s="59" t="s">
        <v>134</v>
      </c>
      <c r="Q78" s="224"/>
      <c r="R78" s="53">
        <f t="shared" si="0"/>
        <v>0</v>
      </c>
    </row>
    <row r="79" spans="1:18" s="39" customFormat="1" ht="18" customHeight="1">
      <c r="A79" s="65" t="s">
        <v>156</v>
      </c>
      <c r="B79" s="2" t="s">
        <v>561</v>
      </c>
      <c r="C79" s="77" t="s">
        <v>135</v>
      </c>
      <c r="D79" s="56" t="s">
        <v>136</v>
      </c>
      <c r="E79" s="55" t="s">
        <v>137</v>
      </c>
      <c r="F79" s="221">
        <v>6000</v>
      </c>
      <c r="G79" s="76">
        <v>1</v>
      </c>
      <c r="H79" s="105" t="s">
        <v>45</v>
      </c>
      <c r="I79" s="70"/>
      <c r="J79" s="57" t="s">
        <v>45</v>
      </c>
      <c r="K79" s="58"/>
      <c r="L79" s="57" t="s">
        <v>45</v>
      </c>
      <c r="M79" s="62"/>
      <c r="N79" s="57" t="s">
        <v>45</v>
      </c>
      <c r="O79" s="58"/>
      <c r="P79" s="59" t="s">
        <v>45</v>
      </c>
      <c r="Q79" s="224"/>
      <c r="R79" s="53">
        <f t="shared" si="0"/>
        <v>0</v>
      </c>
    </row>
    <row r="80" spans="1:18" s="39" customFormat="1" ht="18" customHeight="1">
      <c r="A80" s="65" t="s">
        <v>156</v>
      </c>
      <c r="B80" s="2" t="s">
        <v>561</v>
      </c>
      <c r="C80" s="77" t="s">
        <v>138</v>
      </c>
      <c r="D80" s="56" t="s">
        <v>139</v>
      </c>
      <c r="E80" s="55" t="s">
        <v>140</v>
      </c>
      <c r="F80" s="221">
        <v>6000</v>
      </c>
      <c r="G80" s="76">
        <v>1</v>
      </c>
      <c r="H80" s="105" t="s">
        <v>141</v>
      </c>
      <c r="I80" s="70"/>
      <c r="J80" s="57" t="s">
        <v>141</v>
      </c>
      <c r="K80" s="58"/>
      <c r="L80" s="57" t="s">
        <v>141</v>
      </c>
      <c r="M80" s="62"/>
      <c r="N80" s="57" t="s">
        <v>141</v>
      </c>
      <c r="O80" s="58"/>
      <c r="P80" s="59" t="s">
        <v>141</v>
      </c>
      <c r="Q80" s="224"/>
      <c r="R80" s="53">
        <f t="shared" si="0"/>
        <v>0</v>
      </c>
    </row>
    <row r="81" spans="1:18" s="39" customFormat="1" ht="18" customHeight="1">
      <c r="A81" s="65" t="s">
        <v>156</v>
      </c>
      <c r="B81" s="2" t="s">
        <v>561</v>
      </c>
      <c r="C81" s="77" t="s">
        <v>142</v>
      </c>
      <c r="D81" s="56" t="s">
        <v>143</v>
      </c>
      <c r="E81" s="55" t="s">
        <v>144</v>
      </c>
      <c r="F81" s="221">
        <v>15000</v>
      </c>
      <c r="G81" s="76">
        <v>1</v>
      </c>
      <c r="H81" s="105" t="s">
        <v>145</v>
      </c>
      <c r="I81" s="70"/>
      <c r="J81" s="57" t="s">
        <v>145</v>
      </c>
      <c r="K81" s="58"/>
      <c r="L81" s="57" t="s">
        <v>145</v>
      </c>
      <c r="M81" s="62"/>
      <c r="N81" s="57" t="s">
        <v>145</v>
      </c>
      <c r="O81" s="58"/>
      <c r="P81" s="59" t="s">
        <v>145</v>
      </c>
      <c r="Q81" s="63"/>
      <c r="R81" s="53">
        <f t="shared" si="0"/>
        <v>0</v>
      </c>
    </row>
    <row r="82" spans="1:18" s="39" customFormat="1" ht="18" customHeight="1">
      <c r="A82" s="65" t="s">
        <v>156</v>
      </c>
      <c r="B82" s="2" t="s">
        <v>561</v>
      </c>
      <c r="C82" s="77" t="s">
        <v>146</v>
      </c>
      <c r="D82" s="56" t="s">
        <v>147</v>
      </c>
      <c r="E82" s="55" t="s">
        <v>148</v>
      </c>
      <c r="F82" s="221">
        <v>3500</v>
      </c>
      <c r="G82" s="76">
        <v>1</v>
      </c>
      <c r="H82" s="105" t="s">
        <v>45</v>
      </c>
      <c r="I82" s="70"/>
      <c r="J82" s="57" t="s">
        <v>45</v>
      </c>
      <c r="K82" s="58"/>
      <c r="L82" s="57" t="s">
        <v>45</v>
      </c>
      <c r="M82" s="62"/>
      <c r="N82" s="57" t="s">
        <v>45</v>
      </c>
      <c r="O82" s="58"/>
      <c r="P82" s="59" t="s">
        <v>45</v>
      </c>
      <c r="Q82" s="63"/>
      <c r="R82" s="53">
        <f t="shared" si="0"/>
        <v>0</v>
      </c>
    </row>
    <row r="83" spans="1:18" s="39" customFormat="1" ht="18" customHeight="1">
      <c r="A83" s="65" t="s">
        <v>172</v>
      </c>
      <c r="B83" s="2" t="s">
        <v>561</v>
      </c>
      <c r="C83" s="77" t="s">
        <v>158</v>
      </c>
      <c r="D83" s="56" t="s">
        <v>159</v>
      </c>
      <c r="E83" s="55" t="s">
        <v>13</v>
      </c>
      <c r="F83" s="221">
        <v>3200</v>
      </c>
      <c r="G83" s="76">
        <v>6</v>
      </c>
      <c r="H83" s="105" t="s">
        <v>45</v>
      </c>
      <c r="I83" s="70"/>
      <c r="J83" s="57" t="s">
        <v>61</v>
      </c>
      <c r="K83" s="58"/>
      <c r="L83" s="57" t="s">
        <v>61</v>
      </c>
      <c r="M83" s="62"/>
      <c r="N83" s="57" t="s">
        <v>61</v>
      </c>
      <c r="O83" s="58"/>
      <c r="P83" s="59" t="s">
        <v>61</v>
      </c>
      <c r="Q83" s="63"/>
      <c r="R83" s="53">
        <f t="shared" si="0"/>
        <v>0</v>
      </c>
    </row>
    <row r="84" spans="1:18" s="39" customFormat="1" ht="18" customHeight="1">
      <c r="A84" s="65" t="s">
        <v>172</v>
      </c>
      <c r="B84" s="2" t="s">
        <v>561</v>
      </c>
      <c r="C84" s="77" t="s">
        <v>160</v>
      </c>
      <c r="D84" s="56" t="s">
        <v>161</v>
      </c>
      <c r="E84" s="55" t="s">
        <v>13</v>
      </c>
      <c r="F84" s="221">
        <v>3200</v>
      </c>
      <c r="G84" s="76">
        <v>6</v>
      </c>
      <c r="H84" s="105" t="s">
        <v>45</v>
      </c>
      <c r="I84" s="70"/>
      <c r="J84" s="57" t="s">
        <v>61</v>
      </c>
      <c r="K84" s="58"/>
      <c r="L84" s="57" t="s">
        <v>61</v>
      </c>
      <c r="M84" s="62"/>
      <c r="N84" s="57" t="s">
        <v>61</v>
      </c>
      <c r="O84" s="58"/>
      <c r="P84" s="59" t="s">
        <v>61</v>
      </c>
      <c r="Q84" s="63"/>
      <c r="R84" s="53">
        <f t="shared" si="0"/>
        <v>0</v>
      </c>
    </row>
    <row r="85" spans="1:18" s="39" customFormat="1" ht="18" customHeight="1">
      <c r="A85" s="65" t="s">
        <v>171</v>
      </c>
      <c r="B85" s="2" t="s">
        <v>561</v>
      </c>
      <c r="C85" s="77" t="s">
        <v>162</v>
      </c>
      <c r="D85" s="56" t="s">
        <v>163</v>
      </c>
      <c r="E85" s="352" t="s">
        <v>164</v>
      </c>
      <c r="F85" s="253">
        <v>6000</v>
      </c>
      <c r="G85" s="76">
        <v>6</v>
      </c>
      <c r="H85" s="105" t="s">
        <v>47</v>
      </c>
      <c r="I85" s="70"/>
      <c r="J85" s="57" t="s">
        <v>61</v>
      </c>
      <c r="K85" s="58"/>
      <c r="L85" s="57" t="s">
        <v>61</v>
      </c>
      <c r="M85" s="62"/>
      <c r="N85" s="57" t="s">
        <v>61</v>
      </c>
      <c r="O85" s="58"/>
      <c r="P85" s="59" t="s">
        <v>61</v>
      </c>
      <c r="Q85" s="63"/>
      <c r="R85" s="53">
        <f t="shared" si="0"/>
        <v>0</v>
      </c>
    </row>
    <row r="86" spans="1:18" s="39" customFormat="1" ht="18" customHeight="1">
      <c r="A86" s="65" t="s">
        <v>171</v>
      </c>
      <c r="B86" s="2" t="s">
        <v>561</v>
      </c>
      <c r="C86" s="77" t="s">
        <v>165</v>
      </c>
      <c r="D86" s="56" t="s">
        <v>166</v>
      </c>
      <c r="E86" s="4" t="s">
        <v>167</v>
      </c>
      <c r="F86" s="253">
        <v>2900</v>
      </c>
      <c r="G86" s="76">
        <v>6</v>
      </c>
      <c r="H86" s="105" t="s">
        <v>134</v>
      </c>
      <c r="I86" s="70"/>
      <c r="J86" s="57" t="s">
        <v>61</v>
      </c>
      <c r="K86" s="58"/>
      <c r="L86" s="57" t="s">
        <v>61</v>
      </c>
      <c r="M86" s="62"/>
      <c r="N86" s="57" t="s">
        <v>61</v>
      </c>
      <c r="O86" s="58"/>
      <c r="P86" s="59" t="s">
        <v>61</v>
      </c>
      <c r="Q86" s="63"/>
      <c r="R86" s="53">
        <f t="shared" si="0"/>
        <v>0</v>
      </c>
    </row>
    <row r="87" spans="1:18" s="39" customFormat="1" ht="18" customHeight="1">
      <c r="A87" s="65" t="s">
        <v>171</v>
      </c>
      <c r="B87" s="2" t="s">
        <v>561</v>
      </c>
      <c r="C87" s="77" t="s">
        <v>168</v>
      </c>
      <c r="D87" s="56" t="s">
        <v>169</v>
      </c>
      <c r="E87" s="352" t="s">
        <v>164</v>
      </c>
      <c r="F87" s="253">
        <v>5500</v>
      </c>
      <c r="G87" s="76">
        <v>6</v>
      </c>
      <c r="H87" s="105" t="s">
        <v>170</v>
      </c>
      <c r="I87" s="70"/>
      <c r="J87" s="57" t="s">
        <v>61</v>
      </c>
      <c r="K87" s="58"/>
      <c r="L87" s="57" t="s">
        <v>61</v>
      </c>
      <c r="M87" s="62"/>
      <c r="N87" s="57" t="s">
        <v>61</v>
      </c>
      <c r="O87" s="58"/>
      <c r="P87" s="59" t="s">
        <v>61</v>
      </c>
      <c r="Q87" s="63"/>
      <c r="R87" s="53">
        <f t="shared" si="0"/>
        <v>0</v>
      </c>
    </row>
    <row r="88" spans="1:18" s="39" customFormat="1" ht="18" customHeight="1">
      <c r="A88" s="65" t="s">
        <v>171</v>
      </c>
      <c r="B88" s="2" t="s">
        <v>561</v>
      </c>
      <c r="C88" s="77" t="s">
        <v>177</v>
      </c>
      <c r="D88" s="56" t="s">
        <v>178</v>
      </c>
      <c r="E88" s="4" t="s">
        <v>179</v>
      </c>
      <c r="F88" s="253">
        <v>2000</v>
      </c>
      <c r="G88" s="76">
        <v>12</v>
      </c>
      <c r="H88" s="105" t="s">
        <v>134</v>
      </c>
      <c r="I88" s="70"/>
      <c r="J88" s="57" t="s">
        <v>61</v>
      </c>
      <c r="K88" s="58"/>
      <c r="L88" s="57" t="s">
        <v>61</v>
      </c>
      <c r="M88" s="62"/>
      <c r="N88" s="57" t="s">
        <v>61</v>
      </c>
      <c r="O88" s="58"/>
      <c r="P88" s="59" t="s">
        <v>61</v>
      </c>
      <c r="Q88" s="63"/>
      <c r="R88" s="53">
        <f t="shared" ref="R88:R133" si="1">F88*G88*I88</f>
        <v>0</v>
      </c>
    </row>
    <row r="89" spans="1:18" s="39" customFormat="1" ht="18" customHeight="1">
      <c r="A89" s="65" t="s">
        <v>171</v>
      </c>
      <c r="B89" s="2" t="s">
        <v>561</v>
      </c>
      <c r="C89" s="77" t="s">
        <v>180</v>
      </c>
      <c r="D89" s="56" t="s">
        <v>181</v>
      </c>
      <c r="E89" s="352" t="s">
        <v>182</v>
      </c>
      <c r="F89" s="253">
        <v>1000</v>
      </c>
      <c r="G89" s="76">
        <v>12</v>
      </c>
      <c r="H89" s="105" t="s">
        <v>134</v>
      </c>
      <c r="I89" s="70"/>
      <c r="J89" s="57" t="s">
        <v>61</v>
      </c>
      <c r="K89" s="58"/>
      <c r="L89" s="57" t="s">
        <v>61</v>
      </c>
      <c r="M89" s="62"/>
      <c r="N89" s="57" t="s">
        <v>61</v>
      </c>
      <c r="O89" s="58"/>
      <c r="P89" s="59" t="s">
        <v>61</v>
      </c>
      <c r="Q89" s="63"/>
      <c r="R89" s="53">
        <f t="shared" si="1"/>
        <v>0</v>
      </c>
    </row>
    <row r="90" spans="1:18" s="39" customFormat="1" ht="18" customHeight="1">
      <c r="A90" s="65" t="s">
        <v>171</v>
      </c>
      <c r="B90" s="2" t="s">
        <v>561</v>
      </c>
      <c r="C90" s="77" t="s">
        <v>183</v>
      </c>
      <c r="D90" s="56" t="s">
        <v>184</v>
      </c>
      <c r="E90" s="352" t="s">
        <v>13</v>
      </c>
      <c r="F90" s="221">
        <v>1400</v>
      </c>
      <c r="G90" s="76">
        <v>12</v>
      </c>
      <c r="H90" s="105" t="s">
        <v>45</v>
      </c>
      <c r="I90" s="70"/>
      <c r="J90" s="57" t="s">
        <v>61</v>
      </c>
      <c r="K90" s="58"/>
      <c r="L90" s="57" t="s">
        <v>61</v>
      </c>
      <c r="M90" s="62"/>
      <c r="N90" s="57" t="s">
        <v>61</v>
      </c>
      <c r="O90" s="58"/>
      <c r="P90" s="59" t="s">
        <v>61</v>
      </c>
      <c r="Q90" s="63"/>
      <c r="R90" s="53">
        <f t="shared" si="1"/>
        <v>0</v>
      </c>
    </row>
    <row r="91" spans="1:18" s="39" customFormat="1" ht="18" customHeight="1">
      <c r="A91" s="65" t="s">
        <v>171</v>
      </c>
      <c r="B91" s="2" t="s">
        <v>561</v>
      </c>
      <c r="C91" s="77" t="s">
        <v>185</v>
      </c>
      <c r="D91" s="56" t="s">
        <v>186</v>
      </c>
      <c r="E91" s="4" t="s">
        <v>21</v>
      </c>
      <c r="F91" s="253">
        <v>1600</v>
      </c>
      <c r="G91" s="76">
        <v>6</v>
      </c>
      <c r="H91" s="105" t="s">
        <v>45</v>
      </c>
      <c r="I91" s="70"/>
      <c r="J91" s="57" t="s">
        <v>61</v>
      </c>
      <c r="K91" s="58"/>
      <c r="L91" s="57" t="s">
        <v>61</v>
      </c>
      <c r="M91" s="62"/>
      <c r="N91" s="57" t="s">
        <v>61</v>
      </c>
      <c r="O91" s="58"/>
      <c r="P91" s="59" t="s">
        <v>61</v>
      </c>
      <c r="Q91" s="63"/>
      <c r="R91" s="53">
        <f t="shared" si="1"/>
        <v>0</v>
      </c>
    </row>
    <row r="92" spans="1:18" s="39" customFormat="1" ht="18" customHeight="1">
      <c r="A92" s="65" t="s">
        <v>208</v>
      </c>
      <c r="B92" s="2" t="s">
        <v>561</v>
      </c>
      <c r="C92" s="77" t="s">
        <v>187</v>
      </c>
      <c r="D92" s="56" t="s">
        <v>188</v>
      </c>
      <c r="E92" s="72"/>
      <c r="F92" s="253">
        <v>2600</v>
      </c>
      <c r="G92" s="76">
        <v>12</v>
      </c>
      <c r="H92" s="106" t="s">
        <v>47</v>
      </c>
      <c r="I92" s="70"/>
      <c r="J92" s="57" t="s">
        <v>61</v>
      </c>
      <c r="K92" s="58"/>
      <c r="L92" s="57" t="s">
        <v>61</v>
      </c>
      <c r="M92" s="62"/>
      <c r="N92" s="57" t="s">
        <v>61</v>
      </c>
      <c r="O92" s="58"/>
      <c r="P92" s="59" t="s">
        <v>61</v>
      </c>
      <c r="Q92" s="63"/>
      <c r="R92" s="53">
        <f t="shared" si="1"/>
        <v>0</v>
      </c>
    </row>
    <row r="93" spans="1:18" s="39" customFormat="1" ht="18" customHeight="1">
      <c r="A93" s="65" t="s">
        <v>208</v>
      </c>
      <c r="B93" s="2" t="s">
        <v>561</v>
      </c>
      <c r="C93" s="74" t="s">
        <v>190</v>
      </c>
      <c r="D93" s="56" t="s">
        <v>667</v>
      </c>
      <c r="E93" s="72"/>
      <c r="F93" s="221">
        <v>3200</v>
      </c>
      <c r="G93" s="76">
        <v>6</v>
      </c>
      <c r="H93" s="105" t="s">
        <v>47</v>
      </c>
      <c r="I93" s="70"/>
      <c r="J93" s="57" t="s">
        <v>61</v>
      </c>
      <c r="K93" s="58"/>
      <c r="L93" s="57" t="s">
        <v>61</v>
      </c>
      <c r="M93" s="62"/>
      <c r="N93" s="57" t="s">
        <v>61</v>
      </c>
      <c r="O93" s="58"/>
      <c r="P93" s="59" t="s">
        <v>61</v>
      </c>
      <c r="Q93" s="63"/>
      <c r="R93" s="53">
        <f t="shared" si="1"/>
        <v>0</v>
      </c>
    </row>
    <row r="94" spans="1:18" s="39" customFormat="1" ht="18" customHeight="1">
      <c r="A94" s="65" t="s">
        <v>208</v>
      </c>
      <c r="B94" s="2" t="s">
        <v>561</v>
      </c>
      <c r="C94" s="74" t="s">
        <v>189</v>
      </c>
      <c r="D94" s="56" t="s">
        <v>668</v>
      </c>
      <c r="E94" s="72"/>
      <c r="F94" s="221">
        <v>2800</v>
      </c>
      <c r="G94" s="76">
        <v>6</v>
      </c>
      <c r="H94" s="105" t="s">
        <v>47</v>
      </c>
      <c r="I94" s="70"/>
      <c r="J94" s="57" t="s">
        <v>61</v>
      </c>
      <c r="K94" s="58"/>
      <c r="L94" s="57" t="s">
        <v>61</v>
      </c>
      <c r="M94" s="62"/>
      <c r="N94" s="57" t="s">
        <v>61</v>
      </c>
      <c r="O94" s="58"/>
      <c r="P94" s="59" t="s">
        <v>61</v>
      </c>
      <c r="Q94" s="63"/>
      <c r="R94" s="53">
        <f t="shared" si="1"/>
        <v>0</v>
      </c>
    </row>
    <row r="95" spans="1:18" s="39" customFormat="1" ht="18" customHeight="1">
      <c r="A95" s="65" t="s">
        <v>208</v>
      </c>
      <c r="B95" s="2" t="s">
        <v>561</v>
      </c>
      <c r="C95" s="77" t="s">
        <v>191</v>
      </c>
      <c r="D95" s="56" t="s">
        <v>192</v>
      </c>
      <c r="E95" s="55" t="s">
        <v>193</v>
      </c>
      <c r="F95" s="221">
        <v>2200</v>
      </c>
      <c r="G95" s="76">
        <v>6</v>
      </c>
      <c r="H95" s="105" t="s">
        <v>134</v>
      </c>
      <c r="I95" s="70"/>
      <c r="J95" s="57" t="s">
        <v>61</v>
      </c>
      <c r="K95" s="58"/>
      <c r="L95" s="57" t="s">
        <v>61</v>
      </c>
      <c r="M95" s="62"/>
      <c r="N95" s="57" t="s">
        <v>61</v>
      </c>
      <c r="O95" s="58"/>
      <c r="P95" s="59" t="s">
        <v>61</v>
      </c>
      <c r="Q95" s="63"/>
      <c r="R95" s="53">
        <f t="shared" si="1"/>
        <v>0</v>
      </c>
    </row>
    <row r="96" spans="1:18" s="39" customFormat="1" ht="18" customHeight="1">
      <c r="A96" s="65" t="s">
        <v>208</v>
      </c>
      <c r="B96" s="2" t="s">
        <v>561</v>
      </c>
      <c r="C96" s="77" t="s">
        <v>194</v>
      </c>
      <c r="D96" s="56" t="s">
        <v>195</v>
      </c>
      <c r="E96" s="55" t="s">
        <v>196</v>
      </c>
      <c r="F96" s="221">
        <v>5000</v>
      </c>
      <c r="G96" s="76">
        <v>1</v>
      </c>
      <c r="H96" s="105" t="s">
        <v>134</v>
      </c>
      <c r="I96" s="70"/>
      <c r="J96" s="57" t="s">
        <v>134</v>
      </c>
      <c r="K96" s="58"/>
      <c r="L96" s="57" t="s">
        <v>134</v>
      </c>
      <c r="M96" s="62"/>
      <c r="N96" s="57" t="s">
        <v>134</v>
      </c>
      <c r="O96" s="58"/>
      <c r="P96" s="59" t="s">
        <v>134</v>
      </c>
      <c r="Q96" s="63"/>
      <c r="R96" s="53">
        <f t="shared" si="1"/>
        <v>0</v>
      </c>
    </row>
    <row r="97" spans="1:18" s="39" customFormat="1" ht="18" customHeight="1">
      <c r="A97" s="65" t="s">
        <v>208</v>
      </c>
      <c r="B97" s="2" t="s">
        <v>561</v>
      </c>
      <c r="C97" s="77" t="s">
        <v>197</v>
      </c>
      <c r="D97" s="56" t="s">
        <v>198</v>
      </c>
      <c r="E97" s="55" t="s">
        <v>199</v>
      </c>
      <c r="F97" s="221">
        <v>900</v>
      </c>
      <c r="G97" s="76">
        <v>6</v>
      </c>
      <c r="H97" s="105" t="s">
        <v>134</v>
      </c>
      <c r="I97" s="70"/>
      <c r="J97" s="57" t="s">
        <v>61</v>
      </c>
      <c r="K97" s="58"/>
      <c r="L97" s="57" t="s">
        <v>61</v>
      </c>
      <c r="M97" s="62"/>
      <c r="N97" s="57" t="s">
        <v>61</v>
      </c>
      <c r="O97" s="58"/>
      <c r="P97" s="59" t="s">
        <v>61</v>
      </c>
      <c r="Q97" s="63"/>
      <c r="R97" s="53">
        <f t="shared" si="1"/>
        <v>0</v>
      </c>
    </row>
    <row r="98" spans="1:18" s="39" customFormat="1" ht="18" customHeight="1">
      <c r="A98" s="65" t="s">
        <v>208</v>
      </c>
      <c r="B98" s="2" t="s">
        <v>561</v>
      </c>
      <c r="C98" s="77" t="s">
        <v>200</v>
      </c>
      <c r="D98" s="56" t="s">
        <v>201</v>
      </c>
      <c r="E98" s="55" t="s">
        <v>196</v>
      </c>
      <c r="F98" s="221">
        <v>2200</v>
      </c>
      <c r="G98" s="76">
        <v>1</v>
      </c>
      <c r="H98" s="105" t="s">
        <v>134</v>
      </c>
      <c r="I98" s="70"/>
      <c r="J98" s="57" t="s">
        <v>134</v>
      </c>
      <c r="K98" s="58"/>
      <c r="L98" s="57" t="s">
        <v>134</v>
      </c>
      <c r="M98" s="62"/>
      <c r="N98" s="57" t="s">
        <v>134</v>
      </c>
      <c r="O98" s="58"/>
      <c r="P98" s="59" t="s">
        <v>134</v>
      </c>
      <c r="Q98" s="63"/>
      <c r="R98" s="53">
        <f t="shared" si="1"/>
        <v>0</v>
      </c>
    </row>
    <row r="99" spans="1:18" s="39" customFormat="1" ht="18" customHeight="1">
      <c r="A99" s="65" t="s">
        <v>208</v>
      </c>
      <c r="B99" s="2" t="s">
        <v>561</v>
      </c>
      <c r="C99" s="77" t="s">
        <v>202</v>
      </c>
      <c r="D99" s="56" t="s">
        <v>203</v>
      </c>
      <c r="E99" s="55" t="s">
        <v>204</v>
      </c>
      <c r="F99" s="221">
        <v>7500</v>
      </c>
      <c r="G99" s="76">
        <v>1</v>
      </c>
      <c r="H99" s="105" t="s">
        <v>141</v>
      </c>
      <c r="I99" s="70"/>
      <c r="J99" s="57" t="s">
        <v>141</v>
      </c>
      <c r="K99" s="58"/>
      <c r="L99" s="57" t="s">
        <v>141</v>
      </c>
      <c r="M99" s="62"/>
      <c r="N99" s="57" t="s">
        <v>141</v>
      </c>
      <c r="O99" s="58"/>
      <c r="P99" s="59" t="s">
        <v>141</v>
      </c>
      <c r="Q99" s="63"/>
      <c r="R99" s="53">
        <f t="shared" si="1"/>
        <v>0</v>
      </c>
    </row>
    <row r="100" spans="1:18" s="39" customFormat="1" ht="18" customHeight="1">
      <c r="A100" s="65" t="s">
        <v>208</v>
      </c>
      <c r="B100" s="2" t="s">
        <v>561</v>
      </c>
      <c r="C100" s="79" t="s">
        <v>205</v>
      </c>
      <c r="D100" s="56" t="s">
        <v>206</v>
      </c>
      <c r="E100" s="55" t="s">
        <v>207</v>
      </c>
      <c r="F100" s="251">
        <v>2600</v>
      </c>
      <c r="G100" s="76">
        <v>6</v>
      </c>
      <c r="H100" s="105" t="s">
        <v>134</v>
      </c>
      <c r="I100" s="70"/>
      <c r="J100" s="57" t="s">
        <v>61</v>
      </c>
      <c r="K100" s="58"/>
      <c r="L100" s="57" t="s">
        <v>61</v>
      </c>
      <c r="M100" s="62"/>
      <c r="N100" s="57" t="s">
        <v>61</v>
      </c>
      <c r="O100" s="58"/>
      <c r="P100" s="59" t="s">
        <v>61</v>
      </c>
      <c r="Q100" s="63"/>
      <c r="R100" s="53">
        <f t="shared" si="1"/>
        <v>0</v>
      </c>
    </row>
    <row r="101" spans="1:18" s="39" customFormat="1" ht="18" customHeight="1">
      <c r="A101" s="65" t="s">
        <v>208</v>
      </c>
      <c r="B101" s="2" t="s">
        <v>561</v>
      </c>
      <c r="C101" s="77" t="s">
        <v>209</v>
      </c>
      <c r="D101" s="56" t="s">
        <v>210</v>
      </c>
      <c r="E101" s="352" t="s">
        <v>211</v>
      </c>
      <c r="F101" s="253">
        <v>1900</v>
      </c>
      <c r="G101" s="76">
        <v>6</v>
      </c>
      <c r="H101" s="105" t="s">
        <v>134</v>
      </c>
      <c r="I101" s="70"/>
      <c r="J101" s="57" t="s">
        <v>61</v>
      </c>
      <c r="K101" s="58"/>
      <c r="L101" s="57" t="s">
        <v>61</v>
      </c>
      <c r="M101" s="62"/>
      <c r="N101" s="57" t="s">
        <v>61</v>
      </c>
      <c r="O101" s="58"/>
      <c r="P101" s="59" t="s">
        <v>61</v>
      </c>
      <c r="Q101" s="63"/>
      <c r="R101" s="53">
        <f t="shared" si="1"/>
        <v>0</v>
      </c>
    </row>
    <row r="102" spans="1:18" s="39" customFormat="1" ht="18" customHeight="1">
      <c r="A102" s="65" t="s">
        <v>208</v>
      </c>
      <c r="B102" s="2" t="s">
        <v>561</v>
      </c>
      <c r="C102" s="77" t="s">
        <v>218</v>
      </c>
      <c r="D102" s="56" t="s">
        <v>669</v>
      </c>
      <c r="E102" s="78" t="s">
        <v>212</v>
      </c>
      <c r="F102" s="221">
        <v>1100</v>
      </c>
      <c r="G102" s="76">
        <v>1</v>
      </c>
      <c r="H102" s="105" t="s">
        <v>213</v>
      </c>
      <c r="I102" s="70"/>
      <c r="J102" s="57" t="s">
        <v>61</v>
      </c>
      <c r="K102" s="58"/>
      <c r="L102" s="57" t="s">
        <v>61</v>
      </c>
      <c r="M102" s="62"/>
      <c r="N102" s="57" t="s">
        <v>61</v>
      </c>
      <c r="O102" s="58"/>
      <c r="P102" s="59" t="s">
        <v>61</v>
      </c>
      <c r="Q102" s="63"/>
      <c r="R102" s="53">
        <f t="shared" si="1"/>
        <v>0</v>
      </c>
    </row>
    <row r="103" spans="1:18" s="39" customFormat="1" ht="18" customHeight="1">
      <c r="A103" s="65" t="s">
        <v>208</v>
      </c>
      <c r="B103" s="2" t="s">
        <v>561</v>
      </c>
      <c r="C103" s="77" t="s">
        <v>214</v>
      </c>
      <c r="D103" s="56" t="s">
        <v>215</v>
      </c>
      <c r="E103" s="352" t="s">
        <v>216</v>
      </c>
      <c r="F103" s="253">
        <v>2750</v>
      </c>
      <c r="G103" s="76">
        <v>1</v>
      </c>
      <c r="H103" s="105" t="s">
        <v>217</v>
      </c>
      <c r="I103" s="70"/>
      <c r="J103" s="57" t="s">
        <v>217</v>
      </c>
      <c r="K103" s="58"/>
      <c r="L103" s="57" t="s">
        <v>217</v>
      </c>
      <c r="M103" s="62"/>
      <c r="N103" s="57" t="s">
        <v>170</v>
      </c>
      <c r="O103" s="58"/>
      <c r="P103" s="59" t="s">
        <v>170</v>
      </c>
      <c r="Q103" s="63"/>
      <c r="R103" s="53">
        <f t="shared" si="1"/>
        <v>0</v>
      </c>
    </row>
    <row r="104" spans="1:18" s="39" customFormat="1" ht="18" customHeight="1">
      <c r="A104" s="65" t="s">
        <v>208</v>
      </c>
      <c r="B104" s="2" t="s">
        <v>561</v>
      </c>
      <c r="C104" s="77" t="s">
        <v>220</v>
      </c>
      <c r="D104" s="56" t="s">
        <v>221</v>
      </c>
      <c r="E104" s="6"/>
      <c r="F104" s="221">
        <v>1400</v>
      </c>
      <c r="G104" s="76">
        <v>6</v>
      </c>
      <c r="H104" s="105" t="s">
        <v>222</v>
      </c>
      <c r="I104" s="70"/>
      <c r="J104" s="57" t="s">
        <v>61</v>
      </c>
      <c r="K104" s="58"/>
      <c r="L104" s="57" t="s">
        <v>61</v>
      </c>
      <c r="M104" s="62"/>
      <c r="N104" s="57" t="s">
        <v>61</v>
      </c>
      <c r="O104" s="58"/>
      <c r="P104" s="59" t="s">
        <v>61</v>
      </c>
      <c r="Q104" s="63"/>
      <c r="R104" s="53">
        <f t="shared" si="1"/>
        <v>0</v>
      </c>
    </row>
    <row r="105" spans="1:18" s="39" customFormat="1" ht="18" customHeight="1">
      <c r="A105" s="65" t="s">
        <v>219</v>
      </c>
      <c r="B105" s="2" t="s">
        <v>561</v>
      </c>
      <c r="C105" s="77" t="s">
        <v>223</v>
      </c>
      <c r="D105" s="56" t="s">
        <v>224</v>
      </c>
      <c r="E105" s="78" t="s">
        <v>225</v>
      </c>
      <c r="F105" s="221">
        <v>13000</v>
      </c>
      <c r="G105" s="76">
        <v>1</v>
      </c>
      <c r="H105" s="105" t="s">
        <v>226</v>
      </c>
      <c r="I105" s="70"/>
      <c r="J105" s="57" t="s">
        <v>226</v>
      </c>
      <c r="K105" s="58"/>
      <c r="L105" s="57" t="s">
        <v>226</v>
      </c>
      <c r="M105" s="62"/>
      <c r="N105" s="57" t="s">
        <v>226</v>
      </c>
      <c r="O105" s="58"/>
      <c r="P105" s="59" t="s">
        <v>226</v>
      </c>
      <c r="Q105" s="63"/>
      <c r="R105" s="53">
        <f t="shared" si="1"/>
        <v>0</v>
      </c>
    </row>
    <row r="106" spans="1:18" s="39" customFormat="1" ht="18" customHeight="1">
      <c r="A106" s="65" t="s">
        <v>219</v>
      </c>
      <c r="B106" s="2" t="s">
        <v>561</v>
      </c>
      <c r="C106" s="77" t="s">
        <v>227</v>
      </c>
      <c r="D106" s="56" t="s">
        <v>228</v>
      </c>
      <c r="E106" s="78" t="s">
        <v>229</v>
      </c>
      <c r="F106" s="221">
        <v>6200</v>
      </c>
      <c r="G106" s="76">
        <v>6</v>
      </c>
      <c r="H106" s="105" t="s">
        <v>226</v>
      </c>
      <c r="I106" s="70"/>
      <c r="J106" s="57" t="s">
        <v>61</v>
      </c>
      <c r="K106" s="58"/>
      <c r="L106" s="57" t="s">
        <v>61</v>
      </c>
      <c r="M106" s="62"/>
      <c r="N106" s="57" t="s">
        <v>61</v>
      </c>
      <c r="O106" s="58"/>
      <c r="P106" s="59" t="s">
        <v>61</v>
      </c>
      <c r="Q106" s="63"/>
      <c r="R106" s="53">
        <f t="shared" si="1"/>
        <v>0</v>
      </c>
    </row>
    <row r="107" spans="1:18" s="39" customFormat="1" ht="18" customHeight="1">
      <c r="A107" s="65" t="s">
        <v>219</v>
      </c>
      <c r="B107" s="2" t="s">
        <v>561</v>
      </c>
      <c r="C107" s="79" t="s">
        <v>230</v>
      </c>
      <c r="D107" s="56" t="s">
        <v>231</v>
      </c>
      <c r="E107" s="78"/>
      <c r="F107" s="221">
        <v>5000</v>
      </c>
      <c r="G107" s="76">
        <v>1</v>
      </c>
      <c r="H107" s="105" t="s">
        <v>45</v>
      </c>
      <c r="I107" s="70"/>
      <c r="J107" s="57" t="s">
        <v>45</v>
      </c>
      <c r="K107" s="58"/>
      <c r="L107" s="57" t="s">
        <v>45</v>
      </c>
      <c r="M107" s="62"/>
      <c r="N107" s="57" t="s">
        <v>45</v>
      </c>
      <c r="O107" s="58"/>
      <c r="P107" s="59" t="s">
        <v>45</v>
      </c>
      <c r="Q107" s="63"/>
      <c r="R107" s="53">
        <f t="shared" si="1"/>
        <v>0</v>
      </c>
    </row>
    <row r="108" spans="1:18" s="39" customFormat="1" ht="18" customHeight="1">
      <c r="A108" s="65" t="s">
        <v>219</v>
      </c>
      <c r="B108" s="2" t="s">
        <v>561</v>
      </c>
      <c r="C108" s="77" t="s">
        <v>232</v>
      </c>
      <c r="D108" s="56" t="s">
        <v>670</v>
      </c>
      <c r="E108" s="78" t="s">
        <v>822</v>
      </c>
      <c r="F108" s="221">
        <v>700</v>
      </c>
      <c r="G108" s="76">
        <v>12</v>
      </c>
      <c r="H108" s="105" t="s">
        <v>48</v>
      </c>
      <c r="I108" s="70"/>
      <c r="J108" s="57" t="s">
        <v>61</v>
      </c>
      <c r="K108" s="58"/>
      <c r="L108" s="57" t="s">
        <v>61</v>
      </c>
      <c r="M108" s="62"/>
      <c r="N108" s="57" t="s">
        <v>61</v>
      </c>
      <c r="O108" s="58"/>
      <c r="P108" s="59" t="s">
        <v>61</v>
      </c>
      <c r="Q108" s="63"/>
      <c r="R108" s="53">
        <f t="shared" si="1"/>
        <v>0</v>
      </c>
    </row>
    <row r="109" spans="1:18" s="39" customFormat="1" ht="18" customHeight="1">
      <c r="A109" s="65" t="s">
        <v>219</v>
      </c>
      <c r="B109" s="2" t="s">
        <v>561</v>
      </c>
      <c r="C109" s="77" t="s">
        <v>233</v>
      </c>
      <c r="D109" s="56" t="s">
        <v>234</v>
      </c>
      <c r="E109" s="78" t="s">
        <v>235</v>
      </c>
      <c r="F109" s="221">
        <v>1900</v>
      </c>
      <c r="G109" s="76">
        <v>6</v>
      </c>
      <c r="H109" s="105" t="s">
        <v>213</v>
      </c>
      <c r="I109" s="70"/>
      <c r="J109" s="57" t="s">
        <v>61</v>
      </c>
      <c r="K109" s="58"/>
      <c r="L109" s="57" t="s">
        <v>61</v>
      </c>
      <c r="M109" s="62"/>
      <c r="N109" s="57" t="s">
        <v>61</v>
      </c>
      <c r="O109" s="58"/>
      <c r="P109" s="59" t="s">
        <v>61</v>
      </c>
      <c r="Q109" s="63"/>
      <c r="R109" s="53">
        <f t="shared" si="1"/>
        <v>0</v>
      </c>
    </row>
    <row r="110" spans="1:18" s="39" customFormat="1" ht="18" customHeight="1">
      <c r="A110" s="65" t="s">
        <v>219</v>
      </c>
      <c r="B110" s="2" t="s">
        <v>561</v>
      </c>
      <c r="C110" s="77" t="s">
        <v>236</v>
      </c>
      <c r="D110" s="56" t="s">
        <v>237</v>
      </c>
      <c r="E110" s="78" t="s">
        <v>238</v>
      </c>
      <c r="F110" s="221">
        <v>1200</v>
      </c>
      <c r="G110" s="76">
        <v>6</v>
      </c>
      <c r="H110" s="105" t="s">
        <v>213</v>
      </c>
      <c r="I110" s="70"/>
      <c r="J110" s="57" t="s">
        <v>61</v>
      </c>
      <c r="K110" s="58"/>
      <c r="L110" s="57" t="s">
        <v>61</v>
      </c>
      <c r="M110" s="62"/>
      <c r="N110" s="57" t="s">
        <v>61</v>
      </c>
      <c r="O110" s="58"/>
      <c r="P110" s="59" t="s">
        <v>61</v>
      </c>
      <c r="Q110" s="63"/>
      <c r="R110" s="53">
        <f t="shared" si="1"/>
        <v>0</v>
      </c>
    </row>
    <row r="111" spans="1:18" s="39" customFormat="1" ht="18" customHeight="1">
      <c r="A111" s="65" t="s">
        <v>219</v>
      </c>
      <c r="B111" s="2" t="s">
        <v>561</v>
      </c>
      <c r="C111" s="77" t="s">
        <v>239</v>
      </c>
      <c r="D111" s="56" t="s">
        <v>240</v>
      </c>
      <c r="E111" s="71"/>
      <c r="F111" s="221">
        <v>700</v>
      </c>
      <c r="G111" s="76">
        <v>6</v>
      </c>
      <c r="H111" s="105" t="s">
        <v>213</v>
      </c>
      <c r="I111" s="70"/>
      <c r="J111" s="57" t="s">
        <v>61</v>
      </c>
      <c r="K111" s="58"/>
      <c r="L111" s="57" t="s">
        <v>61</v>
      </c>
      <c r="M111" s="62"/>
      <c r="N111" s="57" t="s">
        <v>61</v>
      </c>
      <c r="O111" s="58"/>
      <c r="P111" s="59" t="s">
        <v>61</v>
      </c>
      <c r="Q111" s="63"/>
      <c r="R111" s="53">
        <f t="shared" si="1"/>
        <v>0</v>
      </c>
    </row>
    <row r="112" spans="1:18" s="39" customFormat="1" ht="18" customHeight="1">
      <c r="A112" s="65" t="s">
        <v>219</v>
      </c>
      <c r="B112" s="2" t="s">
        <v>561</v>
      </c>
      <c r="C112" s="79" t="s">
        <v>241</v>
      </c>
      <c r="D112" s="56" t="s">
        <v>242</v>
      </c>
      <c r="E112" s="71"/>
      <c r="F112" s="221">
        <v>9500</v>
      </c>
      <c r="G112" s="76">
        <v>1</v>
      </c>
      <c r="H112" s="105" t="s">
        <v>45</v>
      </c>
      <c r="I112" s="70"/>
      <c r="J112" s="57" t="s">
        <v>45</v>
      </c>
      <c r="K112" s="58"/>
      <c r="L112" s="57" t="s">
        <v>45</v>
      </c>
      <c r="M112" s="62"/>
      <c r="N112" s="57" t="s">
        <v>45</v>
      </c>
      <c r="O112" s="58"/>
      <c r="P112" s="59" t="s">
        <v>45</v>
      </c>
      <c r="Q112" s="63"/>
      <c r="R112" s="53">
        <f t="shared" si="1"/>
        <v>0</v>
      </c>
    </row>
    <row r="113" spans="1:18" s="39" customFormat="1" ht="18" customHeight="1">
      <c r="A113" s="65" t="s">
        <v>219</v>
      </c>
      <c r="B113" s="2" t="s">
        <v>561</v>
      </c>
      <c r="C113" s="79" t="s">
        <v>243</v>
      </c>
      <c r="D113" s="56" t="s">
        <v>244</v>
      </c>
      <c r="E113" s="71"/>
      <c r="F113" s="221">
        <v>2100</v>
      </c>
      <c r="G113" s="76">
        <v>1</v>
      </c>
      <c r="H113" s="105" t="s">
        <v>213</v>
      </c>
      <c r="I113" s="70"/>
      <c r="J113" s="57" t="s">
        <v>213</v>
      </c>
      <c r="K113" s="58"/>
      <c r="L113" s="57" t="s">
        <v>213</v>
      </c>
      <c r="M113" s="62"/>
      <c r="N113" s="57" t="s">
        <v>213</v>
      </c>
      <c r="O113" s="58"/>
      <c r="P113" s="59" t="s">
        <v>213</v>
      </c>
      <c r="Q113" s="63"/>
      <c r="R113" s="53">
        <f t="shared" si="1"/>
        <v>0</v>
      </c>
    </row>
    <row r="114" spans="1:18" s="39" customFormat="1" ht="18" customHeight="1">
      <c r="A114" s="65" t="s">
        <v>219</v>
      </c>
      <c r="B114" s="2" t="s">
        <v>561</v>
      </c>
      <c r="C114" s="79" t="s">
        <v>245</v>
      </c>
      <c r="D114" s="56" t="s">
        <v>246</v>
      </c>
      <c r="E114" s="71"/>
      <c r="F114" s="221">
        <v>3500</v>
      </c>
      <c r="G114" s="76">
        <v>1</v>
      </c>
      <c r="H114" s="105" t="s">
        <v>45</v>
      </c>
      <c r="I114" s="70"/>
      <c r="J114" s="57" t="s">
        <v>45</v>
      </c>
      <c r="K114" s="58"/>
      <c r="L114" s="57" t="s">
        <v>45</v>
      </c>
      <c r="M114" s="62"/>
      <c r="N114" s="57" t="s">
        <v>45</v>
      </c>
      <c r="O114" s="58"/>
      <c r="P114" s="59" t="s">
        <v>45</v>
      </c>
      <c r="Q114" s="63"/>
      <c r="R114" s="53">
        <f t="shared" si="1"/>
        <v>0</v>
      </c>
    </row>
    <row r="115" spans="1:18" s="39" customFormat="1" ht="18" customHeight="1">
      <c r="A115" s="65" t="s">
        <v>219</v>
      </c>
      <c r="B115" s="2" t="s">
        <v>561</v>
      </c>
      <c r="C115" s="77" t="s">
        <v>247</v>
      </c>
      <c r="D115" s="56" t="s">
        <v>248</v>
      </c>
      <c r="E115" s="71"/>
      <c r="F115" s="221">
        <v>1000</v>
      </c>
      <c r="G115" s="76">
        <v>1</v>
      </c>
      <c r="H115" s="105" t="s">
        <v>213</v>
      </c>
      <c r="I115" s="70"/>
      <c r="J115" s="57" t="s">
        <v>213</v>
      </c>
      <c r="K115" s="58"/>
      <c r="L115" s="57" t="s">
        <v>213</v>
      </c>
      <c r="M115" s="62"/>
      <c r="N115" s="57" t="s">
        <v>213</v>
      </c>
      <c r="O115" s="58"/>
      <c r="P115" s="59" t="s">
        <v>213</v>
      </c>
      <c r="Q115" s="63"/>
      <c r="R115" s="53">
        <f t="shared" si="1"/>
        <v>0</v>
      </c>
    </row>
    <row r="116" spans="1:18" s="39" customFormat="1" ht="18" customHeight="1">
      <c r="A116" s="65" t="s">
        <v>219</v>
      </c>
      <c r="B116" s="2" t="s">
        <v>561</v>
      </c>
      <c r="C116" s="77" t="s">
        <v>249</v>
      </c>
      <c r="D116" s="56" t="s">
        <v>250</v>
      </c>
      <c r="E116" s="78" t="s">
        <v>251</v>
      </c>
      <c r="F116" s="221">
        <v>650</v>
      </c>
      <c r="G116" s="76">
        <v>6</v>
      </c>
      <c r="H116" s="105" t="s">
        <v>45</v>
      </c>
      <c r="I116" s="70"/>
      <c r="J116" s="57" t="s">
        <v>61</v>
      </c>
      <c r="K116" s="58"/>
      <c r="L116" s="57" t="s">
        <v>61</v>
      </c>
      <c r="M116" s="62"/>
      <c r="N116" s="57" t="s">
        <v>61</v>
      </c>
      <c r="O116" s="58"/>
      <c r="P116" s="59" t="s">
        <v>61</v>
      </c>
      <c r="Q116" s="63"/>
      <c r="R116" s="53">
        <f t="shared" si="1"/>
        <v>0</v>
      </c>
    </row>
    <row r="117" spans="1:18" s="39" customFormat="1" ht="18" customHeight="1">
      <c r="A117" s="65" t="s">
        <v>219</v>
      </c>
      <c r="B117" s="2" t="s">
        <v>561</v>
      </c>
      <c r="C117" s="77" t="s">
        <v>252</v>
      </c>
      <c r="D117" s="56" t="s">
        <v>253</v>
      </c>
      <c r="E117" s="78" t="s">
        <v>254</v>
      </c>
      <c r="F117" s="221">
        <v>2000</v>
      </c>
      <c r="G117" s="76">
        <v>1</v>
      </c>
      <c r="H117" s="105" t="s">
        <v>45</v>
      </c>
      <c r="I117" s="70"/>
      <c r="J117" s="57" t="s">
        <v>45</v>
      </c>
      <c r="K117" s="58"/>
      <c r="L117" s="341" t="s">
        <v>45</v>
      </c>
      <c r="M117" s="62"/>
      <c r="N117" s="57" t="s">
        <v>45</v>
      </c>
      <c r="O117" s="58"/>
      <c r="P117" s="347" t="s">
        <v>45</v>
      </c>
      <c r="Q117" s="63"/>
      <c r="R117" s="53">
        <f t="shared" si="1"/>
        <v>0</v>
      </c>
    </row>
    <row r="118" spans="1:18" s="39" customFormat="1" ht="18" customHeight="1">
      <c r="A118" s="65" t="s">
        <v>219</v>
      </c>
      <c r="B118" s="2" t="s">
        <v>561</v>
      </c>
      <c r="C118" s="77" t="s">
        <v>255</v>
      </c>
      <c r="D118" s="56" t="s">
        <v>256</v>
      </c>
      <c r="E118" s="71" t="s">
        <v>257</v>
      </c>
      <c r="F118" s="221">
        <v>1300</v>
      </c>
      <c r="G118" s="76">
        <v>6</v>
      </c>
      <c r="H118" s="105" t="s">
        <v>213</v>
      </c>
      <c r="I118" s="70"/>
      <c r="J118" s="57" t="s">
        <v>61</v>
      </c>
      <c r="K118" s="58"/>
      <c r="L118" s="57" t="s">
        <v>61</v>
      </c>
      <c r="M118" s="62"/>
      <c r="N118" s="57" t="s">
        <v>61</v>
      </c>
      <c r="O118" s="58"/>
      <c r="P118" s="59" t="s">
        <v>61</v>
      </c>
      <c r="Q118" s="63"/>
      <c r="R118" s="53">
        <f t="shared" si="1"/>
        <v>0</v>
      </c>
    </row>
    <row r="119" spans="1:18" s="39" customFormat="1" ht="18" customHeight="1" thickBot="1">
      <c r="A119" s="210" t="s">
        <v>219</v>
      </c>
      <c r="B119" s="211" t="s">
        <v>561</v>
      </c>
      <c r="C119" s="215" t="s">
        <v>258</v>
      </c>
      <c r="D119" s="93" t="s">
        <v>259</v>
      </c>
      <c r="E119" s="212" t="s">
        <v>260</v>
      </c>
      <c r="F119" s="254">
        <v>1300</v>
      </c>
      <c r="G119" s="109">
        <v>6</v>
      </c>
      <c r="H119" s="108" t="s">
        <v>213</v>
      </c>
      <c r="I119" s="96"/>
      <c r="J119" s="340" t="s">
        <v>61</v>
      </c>
      <c r="K119" s="95"/>
      <c r="L119" s="340" t="s">
        <v>61</v>
      </c>
      <c r="M119" s="97"/>
      <c r="N119" s="340" t="s">
        <v>61</v>
      </c>
      <c r="O119" s="95"/>
      <c r="P119" s="346" t="s">
        <v>61</v>
      </c>
      <c r="Q119" s="98"/>
      <c r="R119" s="53">
        <f t="shared" si="1"/>
        <v>0</v>
      </c>
    </row>
    <row r="120" spans="1:18" s="39" customFormat="1" ht="18" customHeight="1">
      <c r="A120" s="201" t="s">
        <v>219</v>
      </c>
      <c r="B120" s="202" t="s">
        <v>561</v>
      </c>
      <c r="C120" s="213" t="s">
        <v>261</v>
      </c>
      <c r="D120" s="203" t="s">
        <v>262</v>
      </c>
      <c r="E120" s="350" t="s">
        <v>263</v>
      </c>
      <c r="F120" s="239">
        <v>800</v>
      </c>
      <c r="G120" s="204">
        <v>6</v>
      </c>
      <c r="H120" s="205" t="s">
        <v>48</v>
      </c>
      <c r="I120" s="206"/>
      <c r="J120" s="339" t="s">
        <v>61</v>
      </c>
      <c r="K120" s="207"/>
      <c r="L120" s="339" t="s">
        <v>61</v>
      </c>
      <c r="M120" s="208"/>
      <c r="N120" s="339" t="s">
        <v>61</v>
      </c>
      <c r="O120" s="207"/>
      <c r="P120" s="345" t="s">
        <v>61</v>
      </c>
      <c r="Q120" s="209"/>
      <c r="R120" s="53">
        <f t="shared" si="1"/>
        <v>0</v>
      </c>
    </row>
    <row r="121" spans="1:18" s="39" customFormat="1" ht="18" customHeight="1">
      <c r="A121" s="65" t="s">
        <v>219</v>
      </c>
      <c r="B121" s="2" t="s">
        <v>561</v>
      </c>
      <c r="C121" s="77" t="s">
        <v>264</v>
      </c>
      <c r="D121" s="56" t="s">
        <v>265</v>
      </c>
      <c r="E121" s="55" t="s">
        <v>266</v>
      </c>
      <c r="F121" s="221">
        <v>1200</v>
      </c>
      <c r="G121" s="76">
        <v>6</v>
      </c>
      <c r="H121" s="105" t="s">
        <v>48</v>
      </c>
      <c r="I121" s="70"/>
      <c r="J121" s="57" t="s">
        <v>61</v>
      </c>
      <c r="K121" s="58"/>
      <c r="L121" s="57" t="s">
        <v>61</v>
      </c>
      <c r="M121" s="62"/>
      <c r="N121" s="57" t="s">
        <v>61</v>
      </c>
      <c r="O121" s="58"/>
      <c r="P121" s="59" t="s">
        <v>61</v>
      </c>
      <c r="Q121" s="63"/>
      <c r="R121" s="53">
        <f t="shared" si="1"/>
        <v>0</v>
      </c>
    </row>
    <row r="122" spans="1:18" s="39" customFormat="1" ht="18" customHeight="1">
      <c r="A122" s="65" t="s">
        <v>219</v>
      </c>
      <c r="B122" s="2" t="s">
        <v>561</v>
      </c>
      <c r="C122" s="77" t="s">
        <v>267</v>
      </c>
      <c r="D122" s="56" t="s">
        <v>268</v>
      </c>
      <c r="E122" s="78" t="s">
        <v>269</v>
      </c>
      <c r="F122" s="221">
        <v>800</v>
      </c>
      <c r="G122" s="76">
        <v>6</v>
      </c>
      <c r="H122" s="105" t="s">
        <v>48</v>
      </c>
      <c r="I122" s="70"/>
      <c r="J122" s="57" t="s">
        <v>61</v>
      </c>
      <c r="K122" s="58"/>
      <c r="L122" s="57" t="s">
        <v>61</v>
      </c>
      <c r="M122" s="62"/>
      <c r="N122" s="57" t="s">
        <v>61</v>
      </c>
      <c r="O122" s="58"/>
      <c r="P122" s="59" t="s">
        <v>61</v>
      </c>
      <c r="Q122" s="63"/>
      <c r="R122" s="53">
        <f t="shared" si="1"/>
        <v>0</v>
      </c>
    </row>
    <row r="123" spans="1:18" s="39" customFormat="1" ht="18" customHeight="1">
      <c r="A123" s="65" t="s">
        <v>300</v>
      </c>
      <c r="B123" s="2" t="s">
        <v>561</v>
      </c>
      <c r="C123" s="74" t="s">
        <v>270</v>
      </c>
      <c r="D123" s="80" t="s">
        <v>671</v>
      </c>
      <c r="E123" s="81"/>
      <c r="F123" s="252">
        <v>4800</v>
      </c>
      <c r="G123" s="62">
        <v>1</v>
      </c>
      <c r="H123" s="104" t="s">
        <v>67</v>
      </c>
      <c r="I123" s="61"/>
      <c r="J123" s="338" t="s">
        <v>67</v>
      </c>
      <c r="K123" s="62"/>
      <c r="L123" s="338" t="s">
        <v>67</v>
      </c>
      <c r="M123" s="62"/>
      <c r="N123" s="338" t="s">
        <v>67</v>
      </c>
      <c r="O123" s="62"/>
      <c r="P123" s="344" t="s">
        <v>67</v>
      </c>
      <c r="Q123" s="63" t="s">
        <v>274</v>
      </c>
      <c r="R123" s="53">
        <f t="shared" si="1"/>
        <v>0</v>
      </c>
    </row>
    <row r="124" spans="1:18" s="39" customFormat="1" ht="18" customHeight="1">
      <c r="A124" s="65" t="s">
        <v>300</v>
      </c>
      <c r="B124" s="2" t="s">
        <v>561</v>
      </c>
      <c r="C124" s="74" t="s">
        <v>271</v>
      </c>
      <c r="D124" s="75" t="s">
        <v>672</v>
      </c>
      <c r="E124" s="81"/>
      <c r="F124" s="252">
        <v>4600</v>
      </c>
      <c r="G124" s="62">
        <v>1</v>
      </c>
      <c r="H124" s="104" t="s">
        <v>45</v>
      </c>
      <c r="I124" s="61"/>
      <c r="J124" s="338" t="s">
        <v>45</v>
      </c>
      <c r="K124" s="62"/>
      <c r="L124" s="338" t="s">
        <v>45</v>
      </c>
      <c r="M124" s="62"/>
      <c r="N124" s="338" t="s">
        <v>45</v>
      </c>
      <c r="O124" s="62"/>
      <c r="P124" s="344" t="s">
        <v>45</v>
      </c>
      <c r="Q124" s="63" t="s">
        <v>274</v>
      </c>
      <c r="R124" s="53">
        <f t="shared" si="1"/>
        <v>0</v>
      </c>
    </row>
    <row r="125" spans="1:18" s="39" customFormat="1" ht="18" customHeight="1">
      <c r="A125" s="65" t="s">
        <v>299</v>
      </c>
      <c r="B125" s="2" t="s">
        <v>561</v>
      </c>
      <c r="C125" s="74" t="s">
        <v>272</v>
      </c>
      <c r="D125" s="75" t="s">
        <v>673</v>
      </c>
      <c r="E125" s="81"/>
      <c r="F125" s="252">
        <v>3000</v>
      </c>
      <c r="G125" s="62">
        <v>1</v>
      </c>
      <c r="H125" s="104" t="s">
        <v>45</v>
      </c>
      <c r="I125" s="61"/>
      <c r="J125" s="338" t="s">
        <v>45</v>
      </c>
      <c r="K125" s="62"/>
      <c r="L125" s="338" t="s">
        <v>45</v>
      </c>
      <c r="M125" s="62"/>
      <c r="N125" s="338" t="s">
        <v>45</v>
      </c>
      <c r="O125" s="62"/>
      <c r="P125" s="344" t="s">
        <v>45</v>
      </c>
      <c r="Q125" s="63" t="s">
        <v>274</v>
      </c>
      <c r="R125" s="53">
        <f t="shared" si="1"/>
        <v>0</v>
      </c>
    </row>
    <row r="126" spans="1:18" s="39" customFormat="1" ht="18" customHeight="1">
      <c r="A126" s="65" t="s">
        <v>299</v>
      </c>
      <c r="B126" s="2" t="s">
        <v>561</v>
      </c>
      <c r="C126" s="74" t="s">
        <v>273</v>
      </c>
      <c r="D126" s="75" t="s">
        <v>674</v>
      </c>
      <c r="E126" s="81"/>
      <c r="F126" s="252">
        <v>3900</v>
      </c>
      <c r="G126" s="62">
        <v>1</v>
      </c>
      <c r="H126" s="104" t="s">
        <v>45</v>
      </c>
      <c r="I126" s="61"/>
      <c r="J126" s="338" t="s">
        <v>45</v>
      </c>
      <c r="K126" s="62"/>
      <c r="L126" s="338" t="s">
        <v>45</v>
      </c>
      <c r="M126" s="62"/>
      <c r="N126" s="338" t="s">
        <v>45</v>
      </c>
      <c r="O126" s="62"/>
      <c r="P126" s="344" t="s">
        <v>45</v>
      </c>
      <c r="Q126" s="63" t="s">
        <v>274</v>
      </c>
      <c r="R126" s="53">
        <f t="shared" si="1"/>
        <v>0</v>
      </c>
    </row>
    <row r="127" spans="1:18" s="39" customFormat="1" ht="18" customHeight="1">
      <c r="A127" s="65" t="s">
        <v>299</v>
      </c>
      <c r="B127" s="2" t="s">
        <v>561</v>
      </c>
      <c r="C127" s="77" t="s">
        <v>275</v>
      </c>
      <c r="D127" s="56" t="s">
        <v>276</v>
      </c>
      <c r="E127" s="71"/>
      <c r="F127" s="221">
        <v>4100</v>
      </c>
      <c r="G127" s="76">
        <v>1</v>
      </c>
      <c r="H127" s="105" t="s">
        <v>45</v>
      </c>
      <c r="I127" s="70"/>
      <c r="J127" s="57" t="s">
        <v>45</v>
      </c>
      <c r="K127" s="58"/>
      <c r="L127" s="57" t="s">
        <v>45</v>
      </c>
      <c r="M127" s="62"/>
      <c r="N127" s="57" t="s">
        <v>45</v>
      </c>
      <c r="O127" s="58"/>
      <c r="P127" s="59" t="s">
        <v>45</v>
      </c>
      <c r="Q127" s="63"/>
      <c r="R127" s="53">
        <f t="shared" si="1"/>
        <v>0</v>
      </c>
    </row>
    <row r="128" spans="1:18" s="39" customFormat="1" ht="18" customHeight="1">
      <c r="A128" s="65" t="s">
        <v>299</v>
      </c>
      <c r="B128" s="2" t="s">
        <v>561</v>
      </c>
      <c r="C128" s="77" t="s">
        <v>277</v>
      </c>
      <c r="D128" s="56" t="s">
        <v>278</v>
      </c>
      <c r="E128" s="71"/>
      <c r="F128" s="221">
        <v>3900</v>
      </c>
      <c r="G128" s="76">
        <v>1</v>
      </c>
      <c r="H128" s="105" t="s">
        <v>45</v>
      </c>
      <c r="I128" s="70"/>
      <c r="J128" s="57" t="s">
        <v>45</v>
      </c>
      <c r="K128" s="58"/>
      <c r="L128" s="341" t="s">
        <v>45</v>
      </c>
      <c r="M128" s="62"/>
      <c r="N128" s="57" t="s">
        <v>45</v>
      </c>
      <c r="O128" s="58"/>
      <c r="P128" s="347" t="s">
        <v>45</v>
      </c>
      <c r="Q128" s="63"/>
      <c r="R128" s="53">
        <f t="shared" si="1"/>
        <v>0</v>
      </c>
    </row>
    <row r="129" spans="1:18" s="39" customFormat="1" ht="18" customHeight="1">
      <c r="A129" s="65" t="s">
        <v>299</v>
      </c>
      <c r="B129" s="2" t="s">
        <v>561</v>
      </c>
      <c r="C129" s="77" t="s">
        <v>279</v>
      </c>
      <c r="D129" s="56" t="s">
        <v>280</v>
      </c>
      <c r="E129" s="71"/>
      <c r="F129" s="221">
        <v>2500</v>
      </c>
      <c r="G129" s="76">
        <v>1</v>
      </c>
      <c r="H129" s="105" t="s">
        <v>45</v>
      </c>
      <c r="I129" s="70"/>
      <c r="J129" s="57" t="s">
        <v>45</v>
      </c>
      <c r="K129" s="58"/>
      <c r="L129" s="57" t="s">
        <v>45</v>
      </c>
      <c r="M129" s="62"/>
      <c r="N129" s="57" t="s">
        <v>45</v>
      </c>
      <c r="O129" s="58"/>
      <c r="P129" s="59" t="s">
        <v>45</v>
      </c>
      <c r="Q129" s="63"/>
      <c r="R129" s="53">
        <f t="shared" si="1"/>
        <v>0</v>
      </c>
    </row>
    <row r="130" spans="1:18" s="39" customFormat="1" ht="18" customHeight="1">
      <c r="A130" s="65" t="s">
        <v>299</v>
      </c>
      <c r="B130" s="2" t="s">
        <v>561</v>
      </c>
      <c r="C130" s="77" t="s">
        <v>281</v>
      </c>
      <c r="D130" s="56" t="s">
        <v>282</v>
      </c>
      <c r="E130" s="71"/>
      <c r="F130" s="221">
        <v>3300</v>
      </c>
      <c r="G130" s="76">
        <v>1</v>
      </c>
      <c r="H130" s="105" t="s">
        <v>45</v>
      </c>
      <c r="I130" s="70"/>
      <c r="J130" s="57" t="s">
        <v>45</v>
      </c>
      <c r="K130" s="58"/>
      <c r="L130" s="57" t="s">
        <v>45</v>
      </c>
      <c r="M130" s="62"/>
      <c r="N130" s="57" t="s">
        <v>45</v>
      </c>
      <c r="O130" s="58"/>
      <c r="P130" s="59" t="s">
        <v>45</v>
      </c>
      <c r="Q130" s="63"/>
      <c r="R130" s="53">
        <f t="shared" si="1"/>
        <v>0</v>
      </c>
    </row>
    <row r="131" spans="1:18" s="39" customFormat="1" ht="18" customHeight="1">
      <c r="A131" s="65" t="s">
        <v>299</v>
      </c>
      <c r="B131" s="2" t="s">
        <v>561</v>
      </c>
      <c r="C131" s="77" t="s">
        <v>283</v>
      </c>
      <c r="D131" s="56" t="s">
        <v>563</v>
      </c>
      <c r="E131" s="78" t="s">
        <v>823</v>
      </c>
      <c r="F131" s="221">
        <v>4700</v>
      </c>
      <c r="G131" s="76">
        <v>1</v>
      </c>
      <c r="H131" s="105" t="s">
        <v>222</v>
      </c>
      <c r="I131" s="70"/>
      <c r="J131" s="57" t="s">
        <v>222</v>
      </c>
      <c r="K131" s="58"/>
      <c r="L131" s="341" t="s">
        <v>47</v>
      </c>
      <c r="M131" s="62"/>
      <c r="N131" s="57" t="s">
        <v>170</v>
      </c>
      <c r="O131" s="58"/>
      <c r="P131" s="347" t="s">
        <v>47</v>
      </c>
      <c r="Q131" s="63"/>
      <c r="R131" s="53">
        <f t="shared" si="1"/>
        <v>0</v>
      </c>
    </row>
    <row r="132" spans="1:18" s="39" customFormat="1" ht="18" customHeight="1">
      <c r="A132" s="65" t="s">
        <v>299</v>
      </c>
      <c r="B132" s="2" t="s">
        <v>561</v>
      </c>
      <c r="C132" s="79" t="s">
        <v>284</v>
      </c>
      <c r="D132" s="56" t="s">
        <v>285</v>
      </c>
      <c r="E132" s="78"/>
      <c r="F132" s="221">
        <v>8500</v>
      </c>
      <c r="G132" s="76">
        <v>1</v>
      </c>
      <c r="H132" s="105" t="s">
        <v>45</v>
      </c>
      <c r="I132" s="70"/>
      <c r="J132" s="57" t="s">
        <v>45</v>
      </c>
      <c r="K132" s="58"/>
      <c r="L132" s="57" t="s">
        <v>45</v>
      </c>
      <c r="M132" s="62"/>
      <c r="N132" s="57" t="s">
        <v>45</v>
      </c>
      <c r="O132" s="58"/>
      <c r="P132" s="59" t="s">
        <v>45</v>
      </c>
      <c r="Q132" s="63"/>
      <c r="R132" s="53">
        <f t="shared" si="1"/>
        <v>0</v>
      </c>
    </row>
    <row r="133" spans="1:18" s="39" customFormat="1" ht="18" customHeight="1">
      <c r="A133" s="65" t="s">
        <v>299</v>
      </c>
      <c r="B133" s="2" t="s">
        <v>561</v>
      </c>
      <c r="C133" s="79" t="s">
        <v>286</v>
      </c>
      <c r="D133" s="56" t="s">
        <v>287</v>
      </c>
      <c r="E133" s="78"/>
      <c r="F133" s="221">
        <v>5500</v>
      </c>
      <c r="G133" s="76">
        <v>1</v>
      </c>
      <c r="H133" s="105" t="s">
        <v>45</v>
      </c>
      <c r="I133" s="70"/>
      <c r="J133" s="57" t="s">
        <v>45</v>
      </c>
      <c r="K133" s="58"/>
      <c r="L133" s="57" t="s">
        <v>45</v>
      </c>
      <c r="M133" s="62"/>
      <c r="N133" s="57" t="s">
        <v>45</v>
      </c>
      <c r="O133" s="58"/>
      <c r="P133" s="59" t="s">
        <v>45</v>
      </c>
      <c r="Q133" s="63"/>
      <c r="R133" s="53">
        <f t="shared" si="1"/>
        <v>0</v>
      </c>
    </row>
    <row r="134" spans="1:18" s="39" customFormat="1" ht="18" customHeight="1">
      <c r="A134" s="65" t="s">
        <v>299</v>
      </c>
      <c r="B134" s="2"/>
      <c r="C134" s="79" t="s">
        <v>295</v>
      </c>
      <c r="D134" s="56" t="s">
        <v>296</v>
      </c>
      <c r="E134" s="78"/>
      <c r="F134" s="255" t="s">
        <v>297</v>
      </c>
      <c r="G134" s="76">
        <v>1</v>
      </c>
      <c r="H134" s="105" t="s">
        <v>298</v>
      </c>
      <c r="I134" s="70"/>
      <c r="J134" s="57" t="s">
        <v>298</v>
      </c>
      <c r="K134" s="58"/>
      <c r="L134" s="57" t="s">
        <v>298</v>
      </c>
      <c r="M134" s="62"/>
      <c r="N134" s="57" t="s">
        <v>298</v>
      </c>
      <c r="O134" s="58"/>
      <c r="P134" s="59" t="s">
        <v>298</v>
      </c>
      <c r="Q134" s="82" t="s">
        <v>371</v>
      </c>
      <c r="R134" s="53"/>
    </row>
    <row r="135" spans="1:18" s="39" customFormat="1" ht="18" customHeight="1">
      <c r="A135" s="65" t="s">
        <v>299</v>
      </c>
      <c r="B135" s="2" t="s">
        <v>561</v>
      </c>
      <c r="C135" s="67" t="s">
        <v>294</v>
      </c>
      <c r="D135" s="56" t="s">
        <v>675</v>
      </c>
      <c r="E135" s="78" t="s">
        <v>824</v>
      </c>
      <c r="F135" s="221">
        <v>7200</v>
      </c>
      <c r="G135" s="76">
        <v>1</v>
      </c>
      <c r="H135" s="105" t="s">
        <v>134</v>
      </c>
      <c r="I135" s="70"/>
      <c r="J135" s="57" t="s">
        <v>134</v>
      </c>
      <c r="K135" s="58"/>
      <c r="L135" s="57" t="s">
        <v>134</v>
      </c>
      <c r="M135" s="62"/>
      <c r="N135" s="57" t="s">
        <v>134</v>
      </c>
      <c r="O135" s="58"/>
      <c r="P135" s="59" t="s">
        <v>134</v>
      </c>
      <c r="Q135" s="63"/>
      <c r="R135" s="53">
        <f t="shared" ref="R135:R160" si="2">F135*G135*I135</f>
        <v>0</v>
      </c>
    </row>
    <row r="136" spans="1:18" s="39" customFormat="1" ht="18" customHeight="1">
      <c r="A136" s="65" t="s">
        <v>299</v>
      </c>
      <c r="B136" s="2" t="s">
        <v>561</v>
      </c>
      <c r="C136" s="79" t="s">
        <v>288</v>
      </c>
      <c r="D136" s="56" t="s">
        <v>289</v>
      </c>
      <c r="E136" s="78" t="s">
        <v>824</v>
      </c>
      <c r="F136" s="221">
        <v>6000</v>
      </c>
      <c r="G136" s="76">
        <v>1</v>
      </c>
      <c r="H136" s="105" t="s">
        <v>134</v>
      </c>
      <c r="I136" s="70"/>
      <c r="J136" s="57" t="s">
        <v>134</v>
      </c>
      <c r="K136" s="58"/>
      <c r="L136" s="57" t="s">
        <v>134</v>
      </c>
      <c r="M136" s="62"/>
      <c r="N136" s="57" t="s">
        <v>134</v>
      </c>
      <c r="O136" s="58"/>
      <c r="P136" s="59" t="s">
        <v>134</v>
      </c>
      <c r="Q136" s="63"/>
      <c r="R136" s="53">
        <f t="shared" si="2"/>
        <v>0</v>
      </c>
    </row>
    <row r="137" spans="1:18" s="39" customFormat="1" ht="18" customHeight="1">
      <c r="A137" s="65" t="s">
        <v>299</v>
      </c>
      <c r="B137" s="2" t="s">
        <v>561</v>
      </c>
      <c r="C137" s="79" t="s">
        <v>290</v>
      </c>
      <c r="D137" s="56" t="s">
        <v>291</v>
      </c>
      <c r="E137" s="78" t="s">
        <v>824</v>
      </c>
      <c r="F137" s="221">
        <v>6500</v>
      </c>
      <c r="G137" s="76">
        <v>1</v>
      </c>
      <c r="H137" s="105" t="s">
        <v>134</v>
      </c>
      <c r="I137" s="70"/>
      <c r="J137" s="57" t="s">
        <v>134</v>
      </c>
      <c r="K137" s="58"/>
      <c r="L137" s="57" t="s">
        <v>134</v>
      </c>
      <c r="M137" s="62"/>
      <c r="N137" s="57" t="s">
        <v>134</v>
      </c>
      <c r="O137" s="58"/>
      <c r="P137" s="59" t="s">
        <v>134</v>
      </c>
      <c r="Q137" s="63"/>
      <c r="R137" s="53">
        <f t="shared" si="2"/>
        <v>0</v>
      </c>
    </row>
    <row r="138" spans="1:18" s="39" customFormat="1" ht="18" customHeight="1">
      <c r="A138" s="65" t="s">
        <v>299</v>
      </c>
      <c r="B138" s="2" t="s">
        <v>561</v>
      </c>
      <c r="C138" s="79" t="s">
        <v>292</v>
      </c>
      <c r="D138" s="56" t="s">
        <v>293</v>
      </c>
      <c r="E138" s="71"/>
      <c r="F138" s="221">
        <v>5400</v>
      </c>
      <c r="G138" s="76">
        <v>1</v>
      </c>
      <c r="H138" s="105" t="s">
        <v>134</v>
      </c>
      <c r="I138" s="70"/>
      <c r="J138" s="57" t="s">
        <v>134</v>
      </c>
      <c r="K138" s="58"/>
      <c r="L138" s="57" t="s">
        <v>134</v>
      </c>
      <c r="M138" s="62"/>
      <c r="N138" s="57" t="s">
        <v>134</v>
      </c>
      <c r="O138" s="58"/>
      <c r="P138" s="59" t="s">
        <v>134</v>
      </c>
      <c r="Q138" s="63"/>
      <c r="R138" s="53">
        <f t="shared" si="2"/>
        <v>0</v>
      </c>
    </row>
    <row r="139" spans="1:18" s="39" customFormat="1" ht="18" customHeight="1">
      <c r="A139" s="65" t="s">
        <v>309</v>
      </c>
      <c r="B139" s="2" t="s">
        <v>561</v>
      </c>
      <c r="C139" s="77" t="s">
        <v>301</v>
      </c>
      <c r="D139" s="56" t="s">
        <v>302</v>
      </c>
      <c r="E139" s="55" t="s">
        <v>303</v>
      </c>
      <c r="F139" s="221">
        <v>1500</v>
      </c>
      <c r="G139" s="76">
        <v>6</v>
      </c>
      <c r="H139" s="105" t="s">
        <v>134</v>
      </c>
      <c r="I139" s="70"/>
      <c r="J139" s="57" t="s">
        <v>61</v>
      </c>
      <c r="K139" s="58"/>
      <c r="L139" s="57" t="s">
        <v>61</v>
      </c>
      <c r="M139" s="62"/>
      <c r="N139" s="57" t="s">
        <v>61</v>
      </c>
      <c r="O139" s="58"/>
      <c r="P139" s="59" t="s">
        <v>61</v>
      </c>
      <c r="Q139" s="63"/>
      <c r="R139" s="53">
        <f t="shared" si="2"/>
        <v>0</v>
      </c>
    </row>
    <row r="140" spans="1:18" s="39" customFormat="1" ht="18" customHeight="1">
      <c r="A140" s="65" t="s">
        <v>309</v>
      </c>
      <c r="B140" s="2" t="s">
        <v>561</v>
      </c>
      <c r="C140" s="77" t="s">
        <v>304</v>
      </c>
      <c r="D140" s="56" t="s">
        <v>305</v>
      </c>
      <c r="E140" s="78" t="s">
        <v>306</v>
      </c>
      <c r="F140" s="221">
        <v>1300</v>
      </c>
      <c r="G140" s="76">
        <v>6</v>
      </c>
      <c r="H140" s="105" t="s">
        <v>45</v>
      </c>
      <c r="I140" s="70"/>
      <c r="J140" s="57" t="s">
        <v>307</v>
      </c>
      <c r="K140" s="58"/>
      <c r="L140" s="57" t="s">
        <v>61</v>
      </c>
      <c r="M140" s="62"/>
      <c r="N140" s="57" t="s">
        <v>307</v>
      </c>
      <c r="O140" s="58"/>
      <c r="P140" s="59" t="s">
        <v>61</v>
      </c>
      <c r="Q140" s="63"/>
      <c r="R140" s="53">
        <f t="shared" si="2"/>
        <v>0</v>
      </c>
    </row>
    <row r="141" spans="1:18" s="39" customFormat="1" ht="18" customHeight="1">
      <c r="A141" s="65" t="s">
        <v>308</v>
      </c>
      <c r="B141" s="2" t="s">
        <v>561</v>
      </c>
      <c r="C141" s="77" t="s">
        <v>310</v>
      </c>
      <c r="D141" s="56" t="s">
        <v>311</v>
      </c>
      <c r="E141" s="78" t="s">
        <v>312</v>
      </c>
      <c r="F141" s="221">
        <v>3100</v>
      </c>
      <c r="G141" s="76">
        <v>1</v>
      </c>
      <c r="H141" s="105" t="s">
        <v>134</v>
      </c>
      <c r="I141" s="70"/>
      <c r="J141" s="57" t="s">
        <v>134</v>
      </c>
      <c r="K141" s="58"/>
      <c r="L141" s="57" t="s">
        <v>134</v>
      </c>
      <c r="M141" s="62"/>
      <c r="N141" s="57" t="s">
        <v>134</v>
      </c>
      <c r="O141" s="58"/>
      <c r="P141" s="59" t="s">
        <v>134</v>
      </c>
      <c r="Q141" s="63"/>
      <c r="R141" s="53">
        <f t="shared" si="2"/>
        <v>0</v>
      </c>
    </row>
    <row r="142" spans="1:18" s="39" customFormat="1" ht="18" customHeight="1">
      <c r="A142" s="65" t="s">
        <v>308</v>
      </c>
      <c r="B142" s="2" t="s">
        <v>561</v>
      </c>
      <c r="C142" s="77" t="s">
        <v>313</v>
      </c>
      <c r="D142" s="56" t="s">
        <v>314</v>
      </c>
      <c r="E142" s="78" t="s">
        <v>315</v>
      </c>
      <c r="F142" s="221">
        <v>3100</v>
      </c>
      <c r="G142" s="76">
        <v>1</v>
      </c>
      <c r="H142" s="105" t="s">
        <v>134</v>
      </c>
      <c r="I142" s="70"/>
      <c r="J142" s="57" t="s">
        <v>134</v>
      </c>
      <c r="K142" s="58"/>
      <c r="L142" s="57" t="s">
        <v>134</v>
      </c>
      <c r="M142" s="62"/>
      <c r="N142" s="57" t="s">
        <v>134</v>
      </c>
      <c r="O142" s="58"/>
      <c r="P142" s="59" t="s">
        <v>134</v>
      </c>
      <c r="Q142" s="63"/>
      <c r="R142" s="53">
        <f t="shared" si="2"/>
        <v>0</v>
      </c>
    </row>
    <row r="143" spans="1:18" s="39" customFormat="1" ht="18" customHeight="1">
      <c r="A143" s="65" t="s">
        <v>308</v>
      </c>
      <c r="B143" s="2" t="s">
        <v>561</v>
      </c>
      <c r="C143" s="77" t="s">
        <v>316</v>
      </c>
      <c r="D143" s="56" t="s">
        <v>317</v>
      </c>
      <c r="E143" s="78" t="s">
        <v>318</v>
      </c>
      <c r="F143" s="221">
        <v>3100</v>
      </c>
      <c r="G143" s="76">
        <v>1</v>
      </c>
      <c r="H143" s="105" t="s">
        <v>134</v>
      </c>
      <c r="I143" s="70"/>
      <c r="J143" s="57" t="s">
        <v>134</v>
      </c>
      <c r="K143" s="58"/>
      <c r="L143" s="57" t="s">
        <v>134</v>
      </c>
      <c r="M143" s="62"/>
      <c r="N143" s="57" t="s">
        <v>134</v>
      </c>
      <c r="O143" s="58"/>
      <c r="P143" s="59" t="s">
        <v>134</v>
      </c>
      <c r="Q143" s="63"/>
      <c r="R143" s="53">
        <f t="shared" si="2"/>
        <v>0</v>
      </c>
    </row>
    <row r="144" spans="1:18" s="39" customFormat="1" ht="18" customHeight="1">
      <c r="A144" s="65" t="s">
        <v>308</v>
      </c>
      <c r="B144" s="2" t="s">
        <v>561</v>
      </c>
      <c r="C144" s="77" t="s">
        <v>319</v>
      </c>
      <c r="D144" s="56" t="s">
        <v>320</v>
      </c>
      <c r="E144" s="55" t="s">
        <v>321</v>
      </c>
      <c r="F144" s="221">
        <v>500</v>
      </c>
      <c r="G144" s="76">
        <v>6</v>
      </c>
      <c r="H144" s="105" t="s">
        <v>48</v>
      </c>
      <c r="I144" s="70"/>
      <c r="J144" s="57" t="s">
        <v>61</v>
      </c>
      <c r="K144" s="58"/>
      <c r="L144" s="57" t="s">
        <v>61</v>
      </c>
      <c r="M144" s="62"/>
      <c r="N144" s="57" t="s">
        <v>61</v>
      </c>
      <c r="O144" s="58"/>
      <c r="P144" s="59" t="s">
        <v>61</v>
      </c>
      <c r="Q144" s="63"/>
      <c r="R144" s="53">
        <f t="shared" si="2"/>
        <v>0</v>
      </c>
    </row>
    <row r="145" spans="1:18" s="39" customFormat="1" ht="18" customHeight="1">
      <c r="A145" s="65" t="s">
        <v>308</v>
      </c>
      <c r="B145" s="2" t="s">
        <v>561</v>
      </c>
      <c r="C145" s="77" t="s">
        <v>322</v>
      </c>
      <c r="D145" s="56" t="s">
        <v>323</v>
      </c>
      <c r="E145" s="55" t="s">
        <v>324</v>
      </c>
      <c r="F145" s="221">
        <v>500</v>
      </c>
      <c r="G145" s="76">
        <v>6</v>
      </c>
      <c r="H145" s="105" t="s">
        <v>48</v>
      </c>
      <c r="I145" s="70"/>
      <c r="J145" s="57" t="s">
        <v>61</v>
      </c>
      <c r="K145" s="58"/>
      <c r="L145" s="57" t="s">
        <v>61</v>
      </c>
      <c r="M145" s="62"/>
      <c r="N145" s="57" t="s">
        <v>61</v>
      </c>
      <c r="O145" s="58"/>
      <c r="P145" s="59" t="s">
        <v>61</v>
      </c>
      <c r="Q145" s="63"/>
      <c r="R145" s="53">
        <f t="shared" si="2"/>
        <v>0</v>
      </c>
    </row>
    <row r="146" spans="1:18" s="39" customFormat="1" ht="18" customHeight="1">
      <c r="A146" s="65" t="s">
        <v>308</v>
      </c>
      <c r="B146" s="2" t="s">
        <v>561</v>
      </c>
      <c r="C146" s="77" t="s">
        <v>325</v>
      </c>
      <c r="D146" s="56" t="s">
        <v>326</v>
      </c>
      <c r="E146" s="55" t="s">
        <v>327</v>
      </c>
      <c r="F146" s="221">
        <v>500</v>
      </c>
      <c r="G146" s="76">
        <v>6</v>
      </c>
      <c r="H146" s="105" t="s">
        <v>48</v>
      </c>
      <c r="I146" s="70"/>
      <c r="J146" s="57" t="s">
        <v>61</v>
      </c>
      <c r="K146" s="58"/>
      <c r="L146" s="57" t="s">
        <v>61</v>
      </c>
      <c r="M146" s="62"/>
      <c r="N146" s="57" t="s">
        <v>61</v>
      </c>
      <c r="O146" s="58"/>
      <c r="P146" s="59" t="s">
        <v>61</v>
      </c>
      <c r="Q146" s="63"/>
      <c r="R146" s="53">
        <f t="shared" si="2"/>
        <v>0</v>
      </c>
    </row>
    <row r="147" spans="1:18" s="39" customFormat="1" ht="18" customHeight="1">
      <c r="A147" s="65" t="s">
        <v>308</v>
      </c>
      <c r="B147" s="2" t="s">
        <v>561</v>
      </c>
      <c r="C147" s="77" t="s">
        <v>328</v>
      </c>
      <c r="D147" s="56" t="s">
        <v>329</v>
      </c>
      <c r="E147" s="55" t="s">
        <v>330</v>
      </c>
      <c r="F147" s="221">
        <v>500</v>
      </c>
      <c r="G147" s="76">
        <v>6</v>
      </c>
      <c r="H147" s="105" t="s">
        <v>48</v>
      </c>
      <c r="I147" s="70"/>
      <c r="J147" s="57" t="s">
        <v>61</v>
      </c>
      <c r="K147" s="58"/>
      <c r="L147" s="57" t="s">
        <v>61</v>
      </c>
      <c r="M147" s="62"/>
      <c r="N147" s="57" t="s">
        <v>61</v>
      </c>
      <c r="O147" s="58"/>
      <c r="P147" s="59" t="s">
        <v>61</v>
      </c>
      <c r="Q147" s="63"/>
      <c r="R147" s="53">
        <f t="shared" si="2"/>
        <v>0</v>
      </c>
    </row>
    <row r="148" spans="1:18" s="39" customFormat="1" ht="18" customHeight="1">
      <c r="A148" s="65" t="s">
        <v>308</v>
      </c>
      <c r="B148" s="2" t="s">
        <v>561</v>
      </c>
      <c r="C148" s="77" t="s">
        <v>331</v>
      </c>
      <c r="D148" s="56" t="s">
        <v>332</v>
      </c>
      <c r="E148" s="78" t="s">
        <v>333</v>
      </c>
      <c r="F148" s="251">
        <v>1000</v>
      </c>
      <c r="G148" s="76">
        <v>6</v>
      </c>
      <c r="H148" s="105" t="s">
        <v>334</v>
      </c>
      <c r="I148" s="70"/>
      <c r="J148" s="57" t="s">
        <v>335</v>
      </c>
      <c r="K148" s="58"/>
      <c r="L148" s="57" t="s">
        <v>61</v>
      </c>
      <c r="M148" s="62"/>
      <c r="N148" s="57" t="s">
        <v>335</v>
      </c>
      <c r="O148" s="58"/>
      <c r="P148" s="59" t="s">
        <v>61</v>
      </c>
      <c r="Q148" s="63"/>
      <c r="R148" s="53">
        <f t="shared" si="2"/>
        <v>0</v>
      </c>
    </row>
    <row r="149" spans="1:18" s="39" customFormat="1" ht="18" customHeight="1">
      <c r="A149" s="65" t="s">
        <v>308</v>
      </c>
      <c r="B149" s="2" t="s">
        <v>561</v>
      </c>
      <c r="C149" s="79" t="s">
        <v>336</v>
      </c>
      <c r="D149" s="56" t="s">
        <v>337</v>
      </c>
      <c r="E149" s="71"/>
      <c r="F149" s="221">
        <v>3500</v>
      </c>
      <c r="G149" s="76">
        <v>1</v>
      </c>
      <c r="H149" s="105" t="s">
        <v>45</v>
      </c>
      <c r="I149" s="70"/>
      <c r="J149" s="57" t="s">
        <v>45</v>
      </c>
      <c r="K149" s="58"/>
      <c r="L149" s="57" t="s">
        <v>45</v>
      </c>
      <c r="M149" s="62"/>
      <c r="N149" s="57" t="s">
        <v>45</v>
      </c>
      <c r="O149" s="58"/>
      <c r="P149" s="59" t="s">
        <v>45</v>
      </c>
      <c r="Q149" s="63"/>
      <c r="R149" s="53">
        <f t="shared" si="2"/>
        <v>0</v>
      </c>
    </row>
    <row r="150" spans="1:18" s="39" customFormat="1" ht="18" customHeight="1">
      <c r="A150" s="65" t="s">
        <v>308</v>
      </c>
      <c r="B150" s="2" t="s">
        <v>561</v>
      </c>
      <c r="C150" s="77" t="s">
        <v>338</v>
      </c>
      <c r="D150" s="56" t="s">
        <v>339</v>
      </c>
      <c r="E150" s="71"/>
      <c r="F150" s="221">
        <v>1000</v>
      </c>
      <c r="G150" s="76">
        <v>1</v>
      </c>
      <c r="H150" s="105" t="s">
        <v>213</v>
      </c>
      <c r="I150" s="70"/>
      <c r="J150" s="57" t="s">
        <v>213</v>
      </c>
      <c r="K150" s="58"/>
      <c r="L150" s="57" t="s">
        <v>213</v>
      </c>
      <c r="M150" s="62"/>
      <c r="N150" s="57" t="s">
        <v>213</v>
      </c>
      <c r="O150" s="58"/>
      <c r="P150" s="59" t="s">
        <v>213</v>
      </c>
      <c r="Q150" s="63"/>
      <c r="R150" s="53">
        <f t="shared" si="2"/>
        <v>0</v>
      </c>
    </row>
    <row r="151" spans="1:18" s="39" customFormat="1" ht="18" customHeight="1">
      <c r="A151" s="65" t="s">
        <v>308</v>
      </c>
      <c r="B151" s="2" t="s">
        <v>561</v>
      </c>
      <c r="C151" s="77" t="s">
        <v>340</v>
      </c>
      <c r="D151" s="56" t="s">
        <v>341</v>
      </c>
      <c r="E151" s="78" t="s">
        <v>342</v>
      </c>
      <c r="F151" s="221">
        <v>500</v>
      </c>
      <c r="G151" s="76">
        <v>6</v>
      </c>
      <c r="H151" s="105" t="s">
        <v>45</v>
      </c>
      <c r="I151" s="70"/>
      <c r="J151" s="57" t="s">
        <v>61</v>
      </c>
      <c r="K151" s="58"/>
      <c r="L151" s="57" t="s">
        <v>61</v>
      </c>
      <c r="M151" s="62"/>
      <c r="N151" s="57" t="s">
        <v>61</v>
      </c>
      <c r="O151" s="58"/>
      <c r="P151" s="59" t="s">
        <v>61</v>
      </c>
      <c r="Q151" s="63"/>
      <c r="R151" s="53">
        <f t="shared" si="2"/>
        <v>0</v>
      </c>
    </row>
    <row r="152" spans="1:18" s="39" customFormat="1" ht="18" customHeight="1">
      <c r="A152" s="65" t="s">
        <v>308</v>
      </c>
      <c r="B152" s="2" t="s">
        <v>561</v>
      </c>
      <c r="C152" s="77" t="s">
        <v>343</v>
      </c>
      <c r="D152" s="56" t="s">
        <v>344</v>
      </c>
      <c r="E152" s="78" t="s">
        <v>345</v>
      </c>
      <c r="F152" s="221">
        <v>500</v>
      </c>
      <c r="G152" s="76">
        <v>6</v>
      </c>
      <c r="H152" s="105" t="s">
        <v>45</v>
      </c>
      <c r="I152" s="70"/>
      <c r="J152" s="57" t="s">
        <v>61</v>
      </c>
      <c r="K152" s="58"/>
      <c r="L152" s="57" t="s">
        <v>61</v>
      </c>
      <c r="M152" s="62"/>
      <c r="N152" s="57" t="s">
        <v>61</v>
      </c>
      <c r="O152" s="58"/>
      <c r="P152" s="59" t="s">
        <v>61</v>
      </c>
      <c r="Q152" s="63"/>
      <c r="R152" s="53">
        <f t="shared" si="2"/>
        <v>0</v>
      </c>
    </row>
    <row r="153" spans="1:18" s="39" customFormat="1" ht="18" customHeight="1">
      <c r="A153" s="65" t="s">
        <v>308</v>
      </c>
      <c r="B153" s="2" t="s">
        <v>561</v>
      </c>
      <c r="C153" s="77" t="s">
        <v>346</v>
      </c>
      <c r="D153" s="56" t="s">
        <v>347</v>
      </c>
      <c r="E153" s="83" t="s">
        <v>348</v>
      </c>
      <c r="F153" s="251">
        <v>1500</v>
      </c>
      <c r="G153" s="76">
        <v>1</v>
      </c>
      <c r="H153" s="105" t="s">
        <v>213</v>
      </c>
      <c r="I153" s="70"/>
      <c r="J153" s="57" t="s">
        <v>213</v>
      </c>
      <c r="K153" s="58"/>
      <c r="L153" s="342" t="s">
        <v>213</v>
      </c>
      <c r="M153" s="62"/>
      <c r="N153" s="57" t="s">
        <v>213</v>
      </c>
      <c r="O153" s="58"/>
      <c r="P153" s="348" t="s">
        <v>213</v>
      </c>
      <c r="Q153" s="63"/>
      <c r="R153" s="53">
        <f t="shared" si="2"/>
        <v>0</v>
      </c>
    </row>
    <row r="154" spans="1:18" s="39" customFormat="1" ht="18" customHeight="1">
      <c r="A154" s="65" t="s">
        <v>308</v>
      </c>
      <c r="B154" s="2" t="s">
        <v>561</v>
      </c>
      <c r="C154" s="79" t="s">
        <v>609</v>
      </c>
      <c r="D154" s="56" t="s">
        <v>676</v>
      </c>
      <c r="E154" s="71"/>
      <c r="F154" s="221">
        <v>5500</v>
      </c>
      <c r="G154" s="76">
        <v>1</v>
      </c>
      <c r="H154" s="105" t="s">
        <v>45</v>
      </c>
      <c r="I154" s="70"/>
      <c r="J154" s="57" t="s">
        <v>45</v>
      </c>
      <c r="K154" s="58"/>
      <c r="L154" s="57" t="s">
        <v>45</v>
      </c>
      <c r="M154" s="62"/>
      <c r="N154" s="57" t="s">
        <v>45</v>
      </c>
      <c r="O154" s="58"/>
      <c r="P154" s="59" t="s">
        <v>45</v>
      </c>
      <c r="Q154" s="63"/>
      <c r="R154" s="53">
        <f t="shared" si="2"/>
        <v>0</v>
      </c>
    </row>
    <row r="155" spans="1:18" s="39" customFormat="1" ht="18" customHeight="1">
      <c r="A155" s="65" t="s">
        <v>308</v>
      </c>
      <c r="B155" s="2" t="s">
        <v>561</v>
      </c>
      <c r="C155" s="77" t="s">
        <v>349</v>
      </c>
      <c r="D155" s="56" t="s">
        <v>611</v>
      </c>
      <c r="E155" s="71"/>
      <c r="F155" s="251">
        <v>700</v>
      </c>
      <c r="G155" s="76">
        <v>6</v>
      </c>
      <c r="H155" s="105" t="s">
        <v>45</v>
      </c>
      <c r="I155" s="70"/>
      <c r="J155" s="57" t="s">
        <v>61</v>
      </c>
      <c r="K155" s="58"/>
      <c r="L155" s="57" t="s">
        <v>61</v>
      </c>
      <c r="M155" s="62"/>
      <c r="N155" s="57" t="s">
        <v>61</v>
      </c>
      <c r="O155" s="58"/>
      <c r="P155" s="59" t="s">
        <v>61</v>
      </c>
      <c r="Q155" s="63"/>
      <c r="R155" s="53">
        <f t="shared" si="2"/>
        <v>0</v>
      </c>
    </row>
    <row r="156" spans="1:18" s="39" customFormat="1" ht="18" customHeight="1">
      <c r="A156" s="65" t="s">
        <v>308</v>
      </c>
      <c r="B156" s="2" t="s">
        <v>561</v>
      </c>
      <c r="C156" s="77" t="s">
        <v>610</v>
      </c>
      <c r="D156" s="56" t="s">
        <v>677</v>
      </c>
      <c r="E156" s="71"/>
      <c r="F156" s="221">
        <v>1100</v>
      </c>
      <c r="G156" s="76">
        <v>6</v>
      </c>
      <c r="H156" s="105" t="s">
        <v>350</v>
      </c>
      <c r="I156" s="70"/>
      <c r="J156" s="57" t="s">
        <v>61</v>
      </c>
      <c r="K156" s="58"/>
      <c r="L156" s="57" t="s">
        <v>61</v>
      </c>
      <c r="M156" s="62"/>
      <c r="N156" s="57" t="s">
        <v>61</v>
      </c>
      <c r="O156" s="58"/>
      <c r="P156" s="59" t="s">
        <v>61</v>
      </c>
      <c r="Q156" s="63"/>
      <c r="R156" s="53">
        <f t="shared" si="2"/>
        <v>0</v>
      </c>
    </row>
    <row r="157" spans="1:18" s="39" customFormat="1" ht="18" customHeight="1">
      <c r="A157" s="65" t="s">
        <v>308</v>
      </c>
      <c r="B157" s="2" t="s">
        <v>561</v>
      </c>
      <c r="C157" s="77" t="s">
        <v>351</v>
      </c>
      <c r="D157" s="56" t="s">
        <v>352</v>
      </c>
      <c r="E157" s="55" t="s">
        <v>353</v>
      </c>
      <c r="F157" s="221">
        <v>2000</v>
      </c>
      <c r="G157" s="76">
        <v>1</v>
      </c>
      <c r="H157" s="105" t="s">
        <v>45</v>
      </c>
      <c r="I157" s="70"/>
      <c r="J157" s="57" t="s">
        <v>45</v>
      </c>
      <c r="K157" s="58"/>
      <c r="L157" s="57" t="s">
        <v>45</v>
      </c>
      <c r="M157" s="62"/>
      <c r="N157" s="57" t="s">
        <v>45</v>
      </c>
      <c r="O157" s="58"/>
      <c r="P157" s="59" t="s">
        <v>45</v>
      </c>
      <c r="Q157" s="63"/>
      <c r="R157" s="53">
        <f t="shared" si="2"/>
        <v>0</v>
      </c>
    </row>
    <row r="158" spans="1:18" s="39" customFormat="1" ht="18" customHeight="1">
      <c r="A158" s="65" t="s">
        <v>308</v>
      </c>
      <c r="B158" s="2" t="s">
        <v>561</v>
      </c>
      <c r="C158" s="77" t="s">
        <v>354</v>
      </c>
      <c r="D158" s="56" t="s">
        <v>355</v>
      </c>
      <c r="E158" s="55" t="s">
        <v>356</v>
      </c>
      <c r="F158" s="221">
        <v>1200</v>
      </c>
      <c r="G158" s="76">
        <v>1</v>
      </c>
      <c r="H158" s="105" t="s">
        <v>45</v>
      </c>
      <c r="I158" s="70"/>
      <c r="J158" s="57" t="s">
        <v>45</v>
      </c>
      <c r="K158" s="58"/>
      <c r="L158" s="57" t="s">
        <v>45</v>
      </c>
      <c r="M158" s="62"/>
      <c r="N158" s="57" t="s">
        <v>45</v>
      </c>
      <c r="O158" s="58"/>
      <c r="P158" s="59" t="s">
        <v>45</v>
      </c>
      <c r="Q158" s="63"/>
      <c r="R158" s="53">
        <f t="shared" si="2"/>
        <v>0</v>
      </c>
    </row>
    <row r="159" spans="1:18" s="39" customFormat="1" ht="18" customHeight="1">
      <c r="A159" s="65" t="s">
        <v>308</v>
      </c>
      <c r="B159" s="2" t="s">
        <v>561</v>
      </c>
      <c r="C159" s="77" t="s">
        <v>357</v>
      </c>
      <c r="D159" s="56" t="s">
        <v>358</v>
      </c>
      <c r="E159" s="55" t="s">
        <v>359</v>
      </c>
      <c r="F159" s="221">
        <v>1000</v>
      </c>
      <c r="G159" s="76">
        <v>1</v>
      </c>
      <c r="H159" s="105" t="s">
        <v>45</v>
      </c>
      <c r="I159" s="70"/>
      <c r="J159" s="57" t="s">
        <v>45</v>
      </c>
      <c r="K159" s="58"/>
      <c r="L159" s="57" t="s">
        <v>45</v>
      </c>
      <c r="M159" s="62"/>
      <c r="N159" s="57" t="s">
        <v>45</v>
      </c>
      <c r="O159" s="58"/>
      <c r="P159" s="59" t="s">
        <v>45</v>
      </c>
      <c r="Q159" s="63"/>
      <c r="R159" s="53">
        <f t="shared" si="2"/>
        <v>0</v>
      </c>
    </row>
    <row r="160" spans="1:18" s="39" customFormat="1" ht="18" customHeight="1">
      <c r="A160" s="65" t="s">
        <v>308</v>
      </c>
      <c r="B160" s="2" t="s">
        <v>561</v>
      </c>
      <c r="C160" s="77" t="s">
        <v>360</v>
      </c>
      <c r="D160" s="56" t="s">
        <v>361</v>
      </c>
      <c r="E160" s="83" t="s">
        <v>365</v>
      </c>
      <c r="F160" s="221">
        <v>1000</v>
      </c>
      <c r="G160" s="76">
        <v>6</v>
      </c>
      <c r="H160" s="105" t="s">
        <v>134</v>
      </c>
      <c r="I160" s="70"/>
      <c r="J160" s="57" t="s">
        <v>61</v>
      </c>
      <c r="K160" s="58"/>
      <c r="L160" s="57" t="s">
        <v>61</v>
      </c>
      <c r="M160" s="62"/>
      <c r="N160" s="57" t="s">
        <v>61</v>
      </c>
      <c r="O160" s="58"/>
      <c r="P160" s="59" t="s">
        <v>61</v>
      </c>
      <c r="Q160" s="63"/>
      <c r="R160" s="53">
        <f t="shared" si="2"/>
        <v>0</v>
      </c>
    </row>
    <row r="161" spans="1:18" s="39" customFormat="1" ht="18" customHeight="1">
      <c r="A161" s="65" t="s">
        <v>308</v>
      </c>
      <c r="B161" s="2"/>
      <c r="C161" s="2" t="s">
        <v>362</v>
      </c>
      <c r="D161" s="66" t="s">
        <v>363</v>
      </c>
      <c r="E161" s="84" t="s">
        <v>364</v>
      </c>
      <c r="F161" s="255" t="s">
        <v>297</v>
      </c>
      <c r="G161" s="76">
        <v>1</v>
      </c>
      <c r="H161" s="105" t="s">
        <v>298</v>
      </c>
      <c r="I161" s="70"/>
      <c r="J161" s="57" t="s">
        <v>298</v>
      </c>
      <c r="K161" s="58"/>
      <c r="L161" s="57" t="s">
        <v>298</v>
      </c>
      <c r="M161" s="62"/>
      <c r="N161" s="57" t="s">
        <v>298</v>
      </c>
      <c r="O161" s="58"/>
      <c r="P161" s="59" t="s">
        <v>298</v>
      </c>
      <c r="Q161" s="85" t="s">
        <v>554</v>
      </c>
      <c r="R161" s="53"/>
    </row>
    <row r="162" spans="1:18" s="39" customFormat="1" ht="18" customHeight="1">
      <c r="A162" s="65" t="s">
        <v>367</v>
      </c>
      <c r="B162" s="2" t="s">
        <v>561</v>
      </c>
      <c r="C162" s="67" t="s">
        <v>368</v>
      </c>
      <c r="D162" s="75" t="s">
        <v>678</v>
      </c>
      <c r="E162" s="5"/>
      <c r="F162" s="220">
        <v>12600</v>
      </c>
      <c r="G162" s="62">
        <v>2</v>
      </c>
      <c r="H162" s="104" t="s">
        <v>369</v>
      </c>
      <c r="I162" s="61"/>
      <c r="J162" s="57" t="s">
        <v>298</v>
      </c>
      <c r="K162" s="58"/>
      <c r="L162" s="57" t="s">
        <v>298</v>
      </c>
      <c r="M162" s="62"/>
      <c r="N162" s="57" t="s">
        <v>298</v>
      </c>
      <c r="O162" s="58"/>
      <c r="P162" s="59" t="s">
        <v>298</v>
      </c>
      <c r="Q162" s="63"/>
      <c r="R162" s="53">
        <f>F162*G162*I162</f>
        <v>0</v>
      </c>
    </row>
    <row r="163" spans="1:18" s="39" customFormat="1" ht="18" customHeight="1">
      <c r="A163" s="65" t="s">
        <v>367</v>
      </c>
      <c r="B163" s="2" t="s">
        <v>561</v>
      </c>
      <c r="C163" s="74" t="s">
        <v>845</v>
      </c>
      <c r="D163" s="75" t="s">
        <v>846</v>
      </c>
      <c r="E163" s="353" t="s">
        <v>847</v>
      </c>
      <c r="F163" s="220">
        <v>23000</v>
      </c>
      <c r="G163" s="62">
        <v>1</v>
      </c>
      <c r="H163" s="107" t="s">
        <v>298</v>
      </c>
      <c r="I163" s="61"/>
      <c r="J163" s="57" t="s">
        <v>298</v>
      </c>
      <c r="K163" s="58"/>
      <c r="L163" s="57" t="s">
        <v>298</v>
      </c>
      <c r="M163" s="62"/>
      <c r="N163" s="57" t="s">
        <v>298</v>
      </c>
      <c r="O163" s="58"/>
      <c r="P163" s="59" t="s">
        <v>298</v>
      </c>
      <c r="Q163" s="63"/>
      <c r="R163" s="53">
        <f>F163*G163*I163</f>
        <v>0</v>
      </c>
    </row>
    <row r="164" spans="1:18" s="39" customFormat="1" ht="18" customHeight="1">
      <c r="A164" s="65" t="s">
        <v>367</v>
      </c>
      <c r="B164" s="2"/>
      <c r="C164" s="2" t="s">
        <v>370</v>
      </c>
      <c r="D164" s="56" t="s">
        <v>374</v>
      </c>
      <c r="E164" s="66"/>
      <c r="F164" s="255" t="s">
        <v>297</v>
      </c>
      <c r="G164" s="76">
        <v>1</v>
      </c>
      <c r="H164" s="105" t="s">
        <v>298</v>
      </c>
      <c r="I164" s="70"/>
      <c r="J164" s="57" t="s">
        <v>298</v>
      </c>
      <c r="K164" s="58"/>
      <c r="L164" s="57" t="s">
        <v>298</v>
      </c>
      <c r="M164" s="62"/>
      <c r="N164" s="57" t="s">
        <v>298</v>
      </c>
      <c r="O164" s="58"/>
      <c r="P164" s="59" t="s">
        <v>298</v>
      </c>
      <c r="Q164" s="86" t="s">
        <v>373</v>
      </c>
      <c r="R164" s="53"/>
    </row>
    <row r="165" spans="1:18" s="39" customFormat="1" ht="18" customHeight="1">
      <c r="A165" s="65" t="s">
        <v>813</v>
      </c>
      <c r="B165" s="2" t="s">
        <v>814</v>
      </c>
      <c r="C165" s="73" t="s">
        <v>815</v>
      </c>
      <c r="D165" s="56" t="s">
        <v>816</v>
      </c>
      <c r="E165" s="2" t="s">
        <v>817</v>
      </c>
      <c r="F165" s="221">
        <v>4500</v>
      </c>
      <c r="G165" s="76">
        <v>1</v>
      </c>
      <c r="H165" s="105" t="s">
        <v>818</v>
      </c>
      <c r="I165" s="70"/>
      <c r="J165" s="57" t="s">
        <v>45</v>
      </c>
      <c r="K165" s="58"/>
      <c r="L165" s="57" t="s">
        <v>45</v>
      </c>
      <c r="M165" s="62"/>
      <c r="N165" s="57" t="s">
        <v>45</v>
      </c>
      <c r="O165" s="58"/>
      <c r="P165" s="59" t="s">
        <v>45</v>
      </c>
      <c r="Q165" s="86"/>
      <c r="R165" s="53">
        <f t="shared" ref="R165:R173" si="3">F165*G165*I165</f>
        <v>0</v>
      </c>
    </row>
    <row r="166" spans="1:18" s="39" customFormat="1" ht="18" customHeight="1">
      <c r="A166" s="65" t="s">
        <v>366</v>
      </c>
      <c r="B166" s="2" t="s">
        <v>561</v>
      </c>
      <c r="C166" s="74" t="s">
        <v>375</v>
      </c>
      <c r="D166" s="75" t="s">
        <v>679</v>
      </c>
      <c r="E166" s="66"/>
      <c r="F166" s="252">
        <v>25000</v>
      </c>
      <c r="G166" s="76">
        <v>1</v>
      </c>
      <c r="H166" s="105" t="s">
        <v>369</v>
      </c>
      <c r="I166" s="61"/>
      <c r="J166" s="57" t="s">
        <v>298</v>
      </c>
      <c r="K166" s="58"/>
      <c r="L166" s="57" t="s">
        <v>298</v>
      </c>
      <c r="M166" s="62"/>
      <c r="N166" s="57" t="s">
        <v>298</v>
      </c>
      <c r="O166" s="58"/>
      <c r="P166" s="59" t="s">
        <v>298</v>
      </c>
      <c r="Q166" s="63"/>
      <c r="R166" s="53">
        <f t="shared" si="3"/>
        <v>0</v>
      </c>
    </row>
    <row r="167" spans="1:18" s="39" customFormat="1" ht="18" customHeight="1" thickBot="1">
      <c r="A167" s="210" t="s">
        <v>366</v>
      </c>
      <c r="B167" s="211" t="s">
        <v>561</v>
      </c>
      <c r="C167" s="359" t="s">
        <v>376</v>
      </c>
      <c r="D167" s="360" t="s">
        <v>680</v>
      </c>
      <c r="E167" s="361"/>
      <c r="F167" s="362">
        <v>6000</v>
      </c>
      <c r="G167" s="109">
        <v>1</v>
      </c>
      <c r="H167" s="108" t="s">
        <v>377</v>
      </c>
      <c r="I167" s="234"/>
      <c r="J167" s="340" t="s">
        <v>45</v>
      </c>
      <c r="K167" s="95"/>
      <c r="L167" s="340" t="s">
        <v>45</v>
      </c>
      <c r="M167" s="97"/>
      <c r="N167" s="340" t="s">
        <v>45</v>
      </c>
      <c r="O167" s="95"/>
      <c r="P167" s="346" t="s">
        <v>45</v>
      </c>
      <c r="Q167" s="98"/>
      <c r="R167" s="53">
        <f t="shared" si="3"/>
        <v>0</v>
      </c>
    </row>
    <row r="168" spans="1:18" s="39" customFormat="1" ht="18" customHeight="1">
      <c r="A168" s="201" t="s">
        <v>366</v>
      </c>
      <c r="B168" s="202" t="s">
        <v>561</v>
      </c>
      <c r="C168" s="213" t="s">
        <v>378</v>
      </c>
      <c r="D168" s="203" t="s">
        <v>379</v>
      </c>
      <c r="E168" s="350" t="s">
        <v>380</v>
      </c>
      <c r="F168" s="239">
        <v>1900</v>
      </c>
      <c r="G168" s="204">
        <v>1</v>
      </c>
      <c r="H168" s="205" t="s">
        <v>45</v>
      </c>
      <c r="I168" s="206"/>
      <c r="J168" s="339" t="s">
        <v>45</v>
      </c>
      <c r="K168" s="207"/>
      <c r="L168" s="339" t="s">
        <v>45</v>
      </c>
      <c r="M168" s="208"/>
      <c r="N168" s="339" t="s">
        <v>45</v>
      </c>
      <c r="O168" s="207"/>
      <c r="P168" s="345" t="s">
        <v>45</v>
      </c>
      <c r="Q168" s="209"/>
      <c r="R168" s="53">
        <f t="shared" si="3"/>
        <v>0</v>
      </c>
    </row>
    <row r="169" spans="1:18" s="39" customFormat="1" ht="18" customHeight="1">
      <c r="A169" s="65" t="s">
        <v>366</v>
      </c>
      <c r="B169" s="2" t="s">
        <v>561</v>
      </c>
      <c r="C169" s="77" t="s">
        <v>381</v>
      </c>
      <c r="D169" s="56" t="s">
        <v>382</v>
      </c>
      <c r="E169" s="55" t="s">
        <v>13</v>
      </c>
      <c r="F169" s="221">
        <v>3000</v>
      </c>
      <c r="G169" s="76">
        <v>1</v>
      </c>
      <c r="H169" s="105" t="s">
        <v>134</v>
      </c>
      <c r="I169" s="70"/>
      <c r="J169" s="57" t="s">
        <v>134</v>
      </c>
      <c r="K169" s="58"/>
      <c r="L169" s="57" t="s">
        <v>134</v>
      </c>
      <c r="M169" s="62"/>
      <c r="N169" s="57" t="s">
        <v>134</v>
      </c>
      <c r="O169" s="58"/>
      <c r="P169" s="59" t="s">
        <v>134</v>
      </c>
      <c r="Q169" s="63"/>
      <c r="R169" s="53">
        <f t="shared" si="3"/>
        <v>0</v>
      </c>
    </row>
    <row r="170" spans="1:18" s="39" customFormat="1" ht="18" customHeight="1">
      <c r="A170" s="65" t="s">
        <v>366</v>
      </c>
      <c r="B170" s="2" t="s">
        <v>561</v>
      </c>
      <c r="C170" s="79" t="s">
        <v>383</v>
      </c>
      <c r="D170" s="56" t="s">
        <v>384</v>
      </c>
      <c r="E170" s="55" t="s">
        <v>385</v>
      </c>
      <c r="F170" s="221">
        <v>5000</v>
      </c>
      <c r="G170" s="76">
        <v>1</v>
      </c>
      <c r="H170" s="105" t="s">
        <v>134</v>
      </c>
      <c r="I170" s="70"/>
      <c r="J170" s="57" t="s">
        <v>134</v>
      </c>
      <c r="K170" s="58"/>
      <c r="L170" s="57" t="s">
        <v>134</v>
      </c>
      <c r="M170" s="62"/>
      <c r="N170" s="57" t="s">
        <v>134</v>
      </c>
      <c r="O170" s="58"/>
      <c r="P170" s="59" t="s">
        <v>134</v>
      </c>
      <c r="Q170" s="63"/>
      <c r="R170" s="53">
        <f t="shared" si="3"/>
        <v>0</v>
      </c>
    </row>
    <row r="171" spans="1:18" s="39" customFormat="1" ht="18" customHeight="1">
      <c r="A171" s="65" t="s">
        <v>366</v>
      </c>
      <c r="B171" s="2" t="s">
        <v>561</v>
      </c>
      <c r="C171" s="77" t="s">
        <v>612</v>
      </c>
      <c r="D171" s="56" t="s">
        <v>613</v>
      </c>
      <c r="E171" s="55"/>
      <c r="F171" s="221">
        <v>800</v>
      </c>
      <c r="G171" s="76">
        <v>6</v>
      </c>
      <c r="H171" s="105" t="s">
        <v>614</v>
      </c>
      <c r="I171" s="70"/>
      <c r="J171" s="57" t="s">
        <v>61</v>
      </c>
      <c r="K171" s="58"/>
      <c r="L171" s="57" t="s">
        <v>61</v>
      </c>
      <c r="M171" s="62"/>
      <c r="N171" s="57" t="s">
        <v>61</v>
      </c>
      <c r="O171" s="58"/>
      <c r="P171" s="59" t="s">
        <v>61</v>
      </c>
      <c r="Q171" s="63"/>
      <c r="R171" s="53">
        <f t="shared" si="3"/>
        <v>0</v>
      </c>
    </row>
    <row r="172" spans="1:18" s="39" customFormat="1" ht="18" customHeight="1">
      <c r="A172" s="65" t="s">
        <v>366</v>
      </c>
      <c r="B172" s="2" t="s">
        <v>561</v>
      </c>
      <c r="C172" s="77" t="s">
        <v>386</v>
      </c>
      <c r="D172" s="56" t="s">
        <v>387</v>
      </c>
      <c r="E172" s="55" t="s">
        <v>113</v>
      </c>
      <c r="F172" s="221">
        <v>5000</v>
      </c>
      <c r="G172" s="76">
        <v>1</v>
      </c>
      <c r="H172" s="105" t="s">
        <v>45</v>
      </c>
      <c r="I172" s="70"/>
      <c r="J172" s="57" t="s">
        <v>45</v>
      </c>
      <c r="K172" s="58"/>
      <c r="L172" s="57" t="s">
        <v>45</v>
      </c>
      <c r="M172" s="62"/>
      <c r="N172" s="57" t="s">
        <v>45</v>
      </c>
      <c r="O172" s="58"/>
      <c r="P172" s="59" t="s">
        <v>45</v>
      </c>
      <c r="Q172" s="63"/>
      <c r="R172" s="53">
        <f t="shared" si="3"/>
        <v>0</v>
      </c>
    </row>
    <row r="173" spans="1:18" s="39" customFormat="1" ht="18" customHeight="1">
      <c r="A173" s="65" t="s">
        <v>366</v>
      </c>
      <c r="B173" s="2" t="s">
        <v>561</v>
      </c>
      <c r="C173" s="77" t="s">
        <v>393</v>
      </c>
      <c r="D173" s="56" t="s">
        <v>394</v>
      </c>
      <c r="E173" s="55"/>
      <c r="F173" s="221">
        <v>600</v>
      </c>
      <c r="G173" s="76">
        <v>6</v>
      </c>
      <c r="H173" s="105" t="s">
        <v>45</v>
      </c>
      <c r="I173" s="70"/>
      <c r="J173" s="57" t="s">
        <v>61</v>
      </c>
      <c r="K173" s="58"/>
      <c r="L173" s="57" t="s">
        <v>61</v>
      </c>
      <c r="M173" s="62"/>
      <c r="N173" s="57" t="s">
        <v>61</v>
      </c>
      <c r="O173" s="58"/>
      <c r="P173" s="59" t="s">
        <v>61</v>
      </c>
      <c r="Q173" s="63"/>
      <c r="R173" s="53">
        <f t="shared" si="3"/>
        <v>0</v>
      </c>
    </row>
    <row r="174" spans="1:18" s="39" customFormat="1" ht="18" customHeight="1">
      <c r="A174" s="65" t="s">
        <v>657</v>
      </c>
      <c r="B174" s="2"/>
      <c r="C174" s="79" t="s">
        <v>615</v>
      </c>
      <c r="D174" s="56" t="s">
        <v>681</v>
      </c>
      <c r="E174" s="55" t="s">
        <v>658</v>
      </c>
      <c r="F174" s="255" t="s">
        <v>655</v>
      </c>
      <c r="G174" s="76">
        <v>1</v>
      </c>
      <c r="H174" s="105" t="s">
        <v>659</v>
      </c>
      <c r="I174" s="70"/>
      <c r="J174" s="57" t="s">
        <v>659</v>
      </c>
      <c r="K174" s="58"/>
      <c r="L174" s="57" t="s">
        <v>659</v>
      </c>
      <c r="M174" s="62"/>
      <c r="N174" s="57" t="s">
        <v>659</v>
      </c>
      <c r="O174" s="58"/>
      <c r="P174" s="59" t="s">
        <v>659</v>
      </c>
      <c r="Q174" s="86" t="s">
        <v>686</v>
      </c>
      <c r="R174" s="53"/>
    </row>
    <row r="175" spans="1:18" s="39" customFormat="1" ht="18" customHeight="1">
      <c r="A175" s="65" t="s">
        <v>657</v>
      </c>
      <c r="B175" s="2"/>
      <c r="C175" s="79" t="s">
        <v>616</v>
      </c>
      <c r="D175" s="56" t="s">
        <v>682</v>
      </c>
      <c r="E175" s="55" t="s">
        <v>661</v>
      </c>
      <c r="F175" s="255" t="s">
        <v>655</v>
      </c>
      <c r="G175" s="76">
        <v>1</v>
      </c>
      <c r="H175" s="105" t="s">
        <v>659</v>
      </c>
      <c r="I175" s="70"/>
      <c r="J175" s="57" t="s">
        <v>659</v>
      </c>
      <c r="K175" s="58"/>
      <c r="L175" s="57" t="s">
        <v>659</v>
      </c>
      <c r="M175" s="62"/>
      <c r="N175" s="57" t="s">
        <v>659</v>
      </c>
      <c r="O175" s="58"/>
      <c r="P175" s="59" t="s">
        <v>659</v>
      </c>
      <c r="Q175" s="86" t="s">
        <v>686</v>
      </c>
      <c r="R175" s="53"/>
    </row>
    <row r="176" spans="1:18" s="39" customFormat="1" ht="18" customHeight="1">
      <c r="A176" s="65" t="s">
        <v>656</v>
      </c>
      <c r="B176" s="2"/>
      <c r="C176" s="79" t="s">
        <v>617</v>
      </c>
      <c r="D176" s="56" t="s">
        <v>683</v>
      </c>
      <c r="E176" s="55" t="s">
        <v>662</v>
      </c>
      <c r="F176" s="255" t="s">
        <v>655</v>
      </c>
      <c r="G176" s="76">
        <v>1</v>
      </c>
      <c r="H176" s="105" t="s">
        <v>659</v>
      </c>
      <c r="I176" s="70"/>
      <c r="J176" s="57" t="s">
        <v>659</v>
      </c>
      <c r="K176" s="58"/>
      <c r="L176" s="57" t="s">
        <v>659</v>
      </c>
      <c r="M176" s="62"/>
      <c r="N176" s="57" t="s">
        <v>659</v>
      </c>
      <c r="O176" s="58"/>
      <c r="P176" s="59" t="s">
        <v>659</v>
      </c>
      <c r="Q176" s="86" t="s">
        <v>686</v>
      </c>
      <c r="R176" s="53"/>
    </row>
    <row r="177" spans="1:18" s="39" customFormat="1" ht="18" customHeight="1">
      <c r="A177" s="65" t="s">
        <v>656</v>
      </c>
      <c r="B177" s="2"/>
      <c r="C177" s="79" t="s">
        <v>618</v>
      </c>
      <c r="D177" s="56" t="s">
        <v>684</v>
      </c>
      <c r="E177" s="55" t="s">
        <v>663</v>
      </c>
      <c r="F177" s="255" t="s">
        <v>655</v>
      </c>
      <c r="G177" s="76">
        <v>1</v>
      </c>
      <c r="H177" s="105" t="s">
        <v>659</v>
      </c>
      <c r="I177" s="70"/>
      <c r="J177" s="57" t="s">
        <v>659</v>
      </c>
      <c r="K177" s="58"/>
      <c r="L177" s="57" t="s">
        <v>659</v>
      </c>
      <c r="M177" s="62"/>
      <c r="N177" s="57" t="s">
        <v>659</v>
      </c>
      <c r="O177" s="58"/>
      <c r="P177" s="59" t="s">
        <v>659</v>
      </c>
      <c r="Q177" s="86" t="s">
        <v>686</v>
      </c>
      <c r="R177" s="53"/>
    </row>
    <row r="178" spans="1:18" s="39" customFormat="1" ht="18" customHeight="1">
      <c r="A178" s="65" t="s">
        <v>656</v>
      </c>
      <c r="B178" s="2"/>
      <c r="C178" s="79" t="s">
        <v>619</v>
      </c>
      <c r="D178" s="56" t="s">
        <v>685</v>
      </c>
      <c r="E178" s="55" t="s">
        <v>664</v>
      </c>
      <c r="F178" s="255" t="s">
        <v>655</v>
      </c>
      <c r="G178" s="76">
        <v>1</v>
      </c>
      <c r="H178" s="105" t="s">
        <v>659</v>
      </c>
      <c r="I178" s="70"/>
      <c r="J178" s="57" t="s">
        <v>659</v>
      </c>
      <c r="K178" s="58"/>
      <c r="L178" s="57" t="s">
        <v>659</v>
      </c>
      <c r="M178" s="62"/>
      <c r="N178" s="57" t="s">
        <v>659</v>
      </c>
      <c r="O178" s="58"/>
      <c r="P178" s="59" t="s">
        <v>659</v>
      </c>
      <c r="Q178" s="86" t="s">
        <v>686</v>
      </c>
      <c r="R178" s="53"/>
    </row>
    <row r="179" spans="1:18" s="39" customFormat="1" ht="18" customHeight="1">
      <c r="A179" s="65" t="s">
        <v>656</v>
      </c>
      <c r="B179" s="2"/>
      <c r="C179" s="79" t="s">
        <v>620</v>
      </c>
      <c r="D179" s="56" t="s">
        <v>689</v>
      </c>
      <c r="E179" s="55" t="s">
        <v>658</v>
      </c>
      <c r="F179" s="255" t="s">
        <v>655</v>
      </c>
      <c r="G179" s="76">
        <v>1</v>
      </c>
      <c r="H179" s="105" t="s">
        <v>659</v>
      </c>
      <c r="I179" s="70"/>
      <c r="J179" s="57" t="s">
        <v>659</v>
      </c>
      <c r="K179" s="58"/>
      <c r="L179" s="57" t="s">
        <v>659</v>
      </c>
      <c r="M179" s="62"/>
      <c r="N179" s="57" t="s">
        <v>659</v>
      </c>
      <c r="O179" s="58"/>
      <c r="P179" s="59" t="s">
        <v>659</v>
      </c>
      <c r="Q179" s="86" t="s">
        <v>686</v>
      </c>
      <c r="R179" s="53"/>
    </row>
    <row r="180" spans="1:18" s="39" customFormat="1" ht="18" customHeight="1">
      <c r="A180" s="65" t="s">
        <v>656</v>
      </c>
      <c r="B180" s="2"/>
      <c r="C180" s="79" t="s">
        <v>621</v>
      </c>
      <c r="D180" s="56" t="s">
        <v>690</v>
      </c>
      <c r="E180" s="55" t="s">
        <v>661</v>
      </c>
      <c r="F180" s="255" t="s">
        <v>655</v>
      </c>
      <c r="G180" s="76">
        <v>1</v>
      </c>
      <c r="H180" s="105" t="s">
        <v>659</v>
      </c>
      <c r="I180" s="70"/>
      <c r="J180" s="57" t="s">
        <v>659</v>
      </c>
      <c r="K180" s="58"/>
      <c r="L180" s="57" t="s">
        <v>659</v>
      </c>
      <c r="M180" s="62"/>
      <c r="N180" s="57" t="s">
        <v>659</v>
      </c>
      <c r="O180" s="58"/>
      <c r="P180" s="59" t="s">
        <v>659</v>
      </c>
      <c r="Q180" s="86" t="s">
        <v>686</v>
      </c>
      <c r="R180" s="53"/>
    </row>
    <row r="181" spans="1:18" s="39" customFormat="1" ht="18" customHeight="1">
      <c r="A181" s="65" t="s">
        <v>656</v>
      </c>
      <c r="B181" s="2"/>
      <c r="C181" s="79" t="s">
        <v>622</v>
      </c>
      <c r="D181" s="56" t="s">
        <v>691</v>
      </c>
      <c r="E181" s="55" t="s">
        <v>662</v>
      </c>
      <c r="F181" s="255" t="s">
        <v>655</v>
      </c>
      <c r="G181" s="76">
        <v>1</v>
      </c>
      <c r="H181" s="105" t="s">
        <v>659</v>
      </c>
      <c r="I181" s="70"/>
      <c r="J181" s="57" t="s">
        <v>659</v>
      </c>
      <c r="K181" s="58"/>
      <c r="L181" s="57" t="s">
        <v>659</v>
      </c>
      <c r="M181" s="62"/>
      <c r="N181" s="57" t="s">
        <v>659</v>
      </c>
      <c r="O181" s="58"/>
      <c r="P181" s="59" t="s">
        <v>659</v>
      </c>
      <c r="Q181" s="86" t="s">
        <v>686</v>
      </c>
      <c r="R181" s="53"/>
    </row>
    <row r="182" spans="1:18" s="39" customFormat="1" ht="18" customHeight="1">
      <c r="A182" s="65" t="s">
        <v>656</v>
      </c>
      <c r="B182" s="2"/>
      <c r="C182" s="79" t="s">
        <v>623</v>
      </c>
      <c r="D182" s="56" t="s">
        <v>692</v>
      </c>
      <c r="E182" s="55" t="s">
        <v>663</v>
      </c>
      <c r="F182" s="255" t="s">
        <v>655</v>
      </c>
      <c r="G182" s="76">
        <v>1</v>
      </c>
      <c r="H182" s="105" t="s">
        <v>659</v>
      </c>
      <c r="I182" s="70"/>
      <c r="J182" s="57" t="s">
        <v>659</v>
      </c>
      <c r="K182" s="58"/>
      <c r="L182" s="57" t="s">
        <v>659</v>
      </c>
      <c r="M182" s="62"/>
      <c r="N182" s="57" t="s">
        <v>659</v>
      </c>
      <c r="O182" s="58"/>
      <c r="P182" s="59" t="s">
        <v>659</v>
      </c>
      <c r="Q182" s="86" t="s">
        <v>686</v>
      </c>
      <c r="R182" s="53"/>
    </row>
    <row r="183" spans="1:18" s="39" customFormat="1" ht="18" customHeight="1">
      <c r="A183" s="65" t="s">
        <v>656</v>
      </c>
      <c r="B183" s="2"/>
      <c r="C183" s="79" t="s">
        <v>624</v>
      </c>
      <c r="D183" s="56" t="s">
        <v>693</v>
      </c>
      <c r="E183" s="55" t="s">
        <v>664</v>
      </c>
      <c r="F183" s="255" t="s">
        <v>655</v>
      </c>
      <c r="G183" s="76">
        <v>1</v>
      </c>
      <c r="H183" s="105" t="s">
        <v>659</v>
      </c>
      <c r="I183" s="70"/>
      <c r="J183" s="57" t="s">
        <v>659</v>
      </c>
      <c r="K183" s="58"/>
      <c r="L183" s="57" t="s">
        <v>659</v>
      </c>
      <c r="M183" s="62"/>
      <c r="N183" s="57" t="s">
        <v>659</v>
      </c>
      <c r="O183" s="58"/>
      <c r="P183" s="59" t="s">
        <v>659</v>
      </c>
      <c r="Q183" s="86" t="s">
        <v>686</v>
      </c>
      <c r="R183" s="53"/>
    </row>
    <row r="184" spans="1:18" s="39" customFormat="1" ht="18" customHeight="1">
      <c r="A184" s="65" t="s">
        <v>656</v>
      </c>
      <c r="B184" s="2"/>
      <c r="C184" s="79" t="s">
        <v>625</v>
      </c>
      <c r="D184" s="56" t="s">
        <v>694</v>
      </c>
      <c r="E184" s="55" t="s">
        <v>658</v>
      </c>
      <c r="F184" s="255" t="s">
        <v>655</v>
      </c>
      <c r="G184" s="76">
        <v>1</v>
      </c>
      <c r="H184" s="105" t="s">
        <v>659</v>
      </c>
      <c r="I184" s="70"/>
      <c r="J184" s="57" t="s">
        <v>659</v>
      </c>
      <c r="K184" s="58"/>
      <c r="L184" s="57" t="s">
        <v>659</v>
      </c>
      <c r="M184" s="62"/>
      <c r="N184" s="57" t="s">
        <v>659</v>
      </c>
      <c r="O184" s="58"/>
      <c r="P184" s="59" t="s">
        <v>659</v>
      </c>
      <c r="Q184" s="86" t="s">
        <v>687</v>
      </c>
      <c r="R184" s="53"/>
    </row>
    <row r="185" spans="1:18" s="39" customFormat="1" ht="18" customHeight="1">
      <c r="A185" s="65" t="s">
        <v>656</v>
      </c>
      <c r="B185" s="2"/>
      <c r="C185" s="79" t="s">
        <v>626</v>
      </c>
      <c r="D185" s="56" t="s">
        <v>695</v>
      </c>
      <c r="E185" s="55" t="s">
        <v>661</v>
      </c>
      <c r="F185" s="255" t="s">
        <v>655</v>
      </c>
      <c r="G185" s="76">
        <v>1</v>
      </c>
      <c r="H185" s="105" t="s">
        <v>659</v>
      </c>
      <c r="I185" s="70"/>
      <c r="J185" s="57" t="s">
        <v>659</v>
      </c>
      <c r="K185" s="58"/>
      <c r="L185" s="57" t="s">
        <v>659</v>
      </c>
      <c r="M185" s="62"/>
      <c r="N185" s="57" t="s">
        <v>659</v>
      </c>
      <c r="O185" s="58"/>
      <c r="P185" s="59" t="s">
        <v>659</v>
      </c>
      <c r="Q185" s="86" t="s">
        <v>687</v>
      </c>
      <c r="R185" s="53"/>
    </row>
    <row r="186" spans="1:18" s="39" customFormat="1" ht="18" customHeight="1">
      <c r="A186" s="65" t="s">
        <v>656</v>
      </c>
      <c r="B186" s="2"/>
      <c r="C186" s="79" t="s">
        <v>627</v>
      </c>
      <c r="D186" s="56" t="s">
        <v>696</v>
      </c>
      <c r="E186" s="55" t="s">
        <v>662</v>
      </c>
      <c r="F186" s="255" t="s">
        <v>655</v>
      </c>
      <c r="G186" s="76">
        <v>1</v>
      </c>
      <c r="H186" s="105" t="s">
        <v>659</v>
      </c>
      <c r="I186" s="70"/>
      <c r="J186" s="57" t="s">
        <v>659</v>
      </c>
      <c r="K186" s="58"/>
      <c r="L186" s="57" t="s">
        <v>659</v>
      </c>
      <c r="M186" s="62"/>
      <c r="N186" s="57" t="s">
        <v>659</v>
      </c>
      <c r="O186" s="58"/>
      <c r="P186" s="59" t="s">
        <v>659</v>
      </c>
      <c r="Q186" s="86" t="s">
        <v>687</v>
      </c>
      <c r="R186" s="53"/>
    </row>
    <row r="187" spans="1:18" s="39" customFormat="1" ht="18" customHeight="1">
      <c r="A187" s="65" t="s">
        <v>656</v>
      </c>
      <c r="B187" s="2"/>
      <c r="C187" s="79" t="s">
        <v>628</v>
      </c>
      <c r="D187" s="56" t="s">
        <v>697</v>
      </c>
      <c r="E187" s="55" t="s">
        <v>663</v>
      </c>
      <c r="F187" s="255" t="s">
        <v>655</v>
      </c>
      <c r="G187" s="76">
        <v>1</v>
      </c>
      <c r="H187" s="105" t="s">
        <v>659</v>
      </c>
      <c r="I187" s="70"/>
      <c r="J187" s="57" t="s">
        <v>659</v>
      </c>
      <c r="K187" s="58"/>
      <c r="L187" s="57" t="s">
        <v>659</v>
      </c>
      <c r="M187" s="62"/>
      <c r="N187" s="57" t="s">
        <v>659</v>
      </c>
      <c r="O187" s="58"/>
      <c r="P187" s="59" t="s">
        <v>659</v>
      </c>
      <c r="Q187" s="86" t="s">
        <v>687</v>
      </c>
      <c r="R187" s="53"/>
    </row>
    <row r="188" spans="1:18" s="39" customFormat="1" ht="18" customHeight="1">
      <c r="A188" s="65" t="s">
        <v>656</v>
      </c>
      <c r="B188" s="2"/>
      <c r="C188" s="79" t="s">
        <v>629</v>
      </c>
      <c r="D188" s="56" t="s">
        <v>698</v>
      </c>
      <c r="E188" s="55" t="s">
        <v>664</v>
      </c>
      <c r="F188" s="255" t="s">
        <v>655</v>
      </c>
      <c r="G188" s="76">
        <v>1</v>
      </c>
      <c r="H188" s="105" t="s">
        <v>659</v>
      </c>
      <c r="I188" s="70"/>
      <c r="J188" s="57" t="s">
        <v>659</v>
      </c>
      <c r="K188" s="58"/>
      <c r="L188" s="57" t="s">
        <v>659</v>
      </c>
      <c r="M188" s="62"/>
      <c r="N188" s="57" t="s">
        <v>659</v>
      </c>
      <c r="O188" s="58"/>
      <c r="P188" s="59" t="s">
        <v>659</v>
      </c>
      <c r="Q188" s="86" t="s">
        <v>687</v>
      </c>
      <c r="R188" s="53"/>
    </row>
    <row r="189" spans="1:18" s="39" customFormat="1" ht="18" customHeight="1">
      <c r="A189" s="65" t="s">
        <v>656</v>
      </c>
      <c r="B189" s="2"/>
      <c r="C189" s="79" t="s">
        <v>630</v>
      </c>
      <c r="D189" s="56" t="s">
        <v>699</v>
      </c>
      <c r="E189" s="55" t="s">
        <v>658</v>
      </c>
      <c r="F189" s="255" t="s">
        <v>655</v>
      </c>
      <c r="G189" s="76">
        <v>1</v>
      </c>
      <c r="H189" s="105" t="s">
        <v>659</v>
      </c>
      <c r="I189" s="70"/>
      <c r="J189" s="57" t="s">
        <v>659</v>
      </c>
      <c r="K189" s="58"/>
      <c r="L189" s="57" t="s">
        <v>659</v>
      </c>
      <c r="M189" s="62"/>
      <c r="N189" s="57" t="s">
        <v>659</v>
      </c>
      <c r="O189" s="58"/>
      <c r="P189" s="59" t="s">
        <v>659</v>
      </c>
      <c r="Q189" s="86" t="s">
        <v>687</v>
      </c>
      <c r="R189" s="53"/>
    </row>
    <row r="190" spans="1:18" s="39" customFormat="1" ht="18" customHeight="1">
      <c r="A190" s="65" t="s">
        <v>656</v>
      </c>
      <c r="B190" s="2"/>
      <c r="C190" s="79" t="s">
        <v>631</v>
      </c>
      <c r="D190" s="56" t="s">
        <v>700</v>
      </c>
      <c r="E190" s="55" t="s">
        <v>661</v>
      </c>
      <c r="F190" s="255" t="s">
        <v>655</v>
      </c>
      <c r="G190" s="76">
        <v>1</v>
      </c>
      <c r="H190" s="105" t="s">
        <v>659</v>
      </c>
      <c r="I190" s="70"/>
      <c r="J190" s="57" t="s">
        <v>659</v>
      </c>
      <c r="K190" s="58"/>
      <c r="L190" s="57" t="s">
        <v>659</v>
      </c>
      <c r="M190" s="62"/>
      <c r="N190" s="57" t="s">
        <v>659</v>
      </c>
      <c r="O190" s="58"/>
      <c r="P190" s="59" t="s">
        <v>659</v>
      </c>
      <c r="Q190" s="86" t="s">
        <v>687</v>
      </c>
      <c r="R190" s="53"/>
    </row>
    <row r="191" spans="1:18" s="39" customFormat="1" ht="18" customHeight="1">
      <c r="A191" s="65" t="s">
        <v>656</v>
      </c>
      <c r="B191" s="2"/>
      <c r="C191" s="79" t="s">
        <v>632</v>
      </c>
      <c r="D191" s="56" t="s">
        <v>701</v>
      </c>
      <c r="E191" s="55" t="s">
        <v>662</v>
      </c>
      <c r="F191" s="255" t="s">
        <v>655</v>
      </c>
      <c r="G191" s="76">
        <v>1</v>
      </c>
      <c r="H191" s="105" t="s">
        <v>659</v>
      </c>
      <c r="I191" s="70"/>
      <c r="J191" s="57" t="s">
        <v>659</v>
      </c>
      <c r="K191" s="58"/>
      <c r="L191" s="57" t="s">
        <v>659</v>
      </c>
      <c r="M191" s="62"/>
      <c r="N191" s="57" t="s">
        <v>659</v>
      </c>
      <c r="O191" s="58"/>
      <c r="P191" s="59" t="s">
        <v>659</v>
      </c>
      <c r="Q191" s="86" t="s">
        <v>687</v>
      </c>
      <c r="R191" s="53"/>
    </row>
    <row r="192" spans="1:18" s="39" customFormat="1" ht="18" customHeight="1">
      <c r="A192" s="65" t="s">
        <v>656</v>
      </c>
      <c r="B192" s="2"/>
      <c r="C192" s="79" t="s">
        <v>633</v>
      </c>
      <c r="D192" s="56" t="s">
        <v>702</v>
      </c>
      <c r="E192" s="55" t="s">
        <v>663</v>
      </c>
      <c r="F192" s="255" t="s">
        <v>655</v>
      </c>
      <c r="G192" s="76">
        <v>1</v>
      </c>
      <c r="H192" s="105" t="s">
        <v>659</v>
      </c>
      <c r="I192" s="70"/>
      <c r="J192" s="57" t="s">
        <v>659</v>
      </c>
      <c r="K192" s="58"/>
      <c r="L192" s="57" t="s">
        <v>659</v>
      </c>
      <c r="M192" s="62"/>
      <c r="N192" s="57" t="s">
        <v>659</v>
      </c>
      <c r="O192" s="58"/>
      <c r="P192" s="59" t="s">
        <v>659</v>
      </c>
      <c r="Q192" s="86" t="s">
        <v>687</v>
      </c>
      <c r="R192" s="53"/>
    </row>
    <row r="193" spans="1:18" s="39" customFormat="1" ht="18" customHeight="1">
      <c r="A193" s="65" t="s">
        <v>656</v>
      </c>
      <c r="B193" s="2"/>
      <c r="C193" s="79" t="s">
        <v>634</v>
      </c>
      <c r="D193" s="56" t="s">
        <v>703</v>
      </c>
      <c r="E193" s="55" t="s">
        <v>664</v>
      </c>
      <c r="F193" s="255" t="s">
        <v>655</v>
      </c>
      <c r="G193" s="76">
        <v>1</v>
      </c>
      <c r="H193" s="105" t="s">
        <v>659</v>
      </c>
      <c r="I193" s="70"/>
      <c r="J193" s="57" t="s">
        <v>659</v>
      </c>
      <c r="K193" s="58"/>
      <c r="L193" s="57" t="s">
        <v>659</v>
      </c>
      <c r="M193" s="62"/>
      <c r="N193" s="57" t="s">
        <v>659</v>
      </c>
      <c r="O193" s="58"/>
      <c r="P193" s="59" t="s">
        <v>659</v>
      </c>
      <c r="Q193" s="86" t="s">
        <v>687</v>
      </c>
      <c r="R193" s="53"/>
    </row>
    <row r="194" spans="1:18" s="39" customFormat="1" ht="18" customHeight="1">
      <c r="A194" s="65" t="s">
        <v>656</v>
      </c>
      <c r="B194" s="2"/>
      <c r="C194" s="79" t="s">
        <v>635</v>
      </c>
      <c r="D194" s="56" t="s">
        <v>704</v>
      </c>
      <c r="E194" s="55" t="s">
        <v>658</v>
      </c>
      <c r="F194" s="255" t="s">
        <v>655</v>
      </c>
      <c r="G194" s="76">
        <v>1</v>
      </c>
      <c r="H194" s="105" t="s">
        <v>659</v>
      </c>
      <c r="I194" s="70"/>
      <c r="J194" s="57" t="s">
        <v>659</v>
      </c>
      <c r="K194" s="58"/>
      <c r="L194" s="57" t="s">
        <v>659</v>
      </c>
      <c r="M194" s="62"/>
      <c r="N194" s="57" t="s">
        <v>659</v>
      </c>
      <c r="O194" s="58"/>
      <c r="P194" s="59" t="s">
        <v>659</v>
      </c>
      <c r="Q194" s="86" t="s">
        <v>688</v>
      </c>
      <c r="R194" s="53"/>
    </row>
    <row r="195" spans="1:18" s="39" customFormat="1" ht="18" customHeight="1">
      <c r="A195" s="65" t="s">
        <v>656</v>
      </c>
      <c r="B195" s="2"/>
      <c r="C195" s="79" t="s">
        <v>636</v>
      </c>
      <c r="D195" s="56" t="s">
        <v>705</v>
      </c>
      <c r="E195" s="55" t="s">
        <v>661</v>
      </c>
      <c r="F195" s="255" t="s">
        <v>655</v>
      </c>
      <c r="G195" s="76">
        <v>1</v>
      </c>
      <c r="H195" s="105" t="s">
        <v>659</v>
      </c>
      <c r="I195" s="70"/>
      <c r="J195" s="57" t="s">
        <v>659</v>
      </c>
      <c r="K195" s="58"/>
      <c r="L195" s="57" t="s">
        <v>659</v>
      </c>
      <c r="M195" s="62"/>
      <c r="N195" s="57" t="s">
        <v>659</v>
      </c>
      <c r="O195" s="58"/>
      <c r="P195" s="59" t="s">
        <v>659</v>
      </c>
      <c r="Q195" s="86" t="s">
        <v>688</v>
      </c>
      <c r="R195" s="53"/>
    </row>
    <row r="196" spans="1:18" s="39" customFormat="1" ht="18" customHeight="1">
      <c r="A196" s="65" t="s">
        <v>656</v>
      </c>
      <c r="B196" s="2"/>
      <c r="C196" s="79" t="s">
        <v>637</v>
      </c>
      <c r="D196" s="56" t="s">
        <v>706</v>
      </c>
      <c r="E196" s="55" t="s">
        <v>662</v>
      </c>
      <c r="F196" s="255" t="s">
        <v>655</v>
      </c>
      <c r="G196" s="76">
        <v>1</v>
      </c>
      <c r="H196" s="105" t="s">
        <v>659</v>
      </c>
      <c r="I196" s="70"/>
      <c r="J196" s="57" t="s">
        <v>659</v>
      </c>
      <c r="K196" s="58"/>
      <c r="L196" s="57" t="s">
        <v>659</v>
      </c>
      <c r="M196" s="62"/>
      <c r="N196" s="57" t="s">
        <v>659</v>
      </c>
      <c r="O196" s="58"/>
      <c r="P196" s="59" t="s">
        <v>659</v>
      </c>
      <c r="Q196" s="86" t="s">
        <v>688</v>
      </c>
      <c r="R196" s="53"/>
    </row>
    <row r="197" spans="1:18" s="39" customFormat="1" ht="18" customHeight="1">
      <c r="A197" s="65" t="s">
        <v>656</v>
      </c>
      <c r="B197" s="2"/>
      <c r="C197" s="79" t="s">
        <v>638</v>
      </c>
      <c r="D197" s="56" t="s">
        <v>707</v>
      </c>
      <c r="E197" s="55" t="s">
        <v>663</v>
      </c>
      <c r="F197" s="255" t="s">
        <v>655</v>
      </c>
      <c r="G197" s="76">
        <v>1</v>
      </c>
      <c r="H197" s="105" t="s">
        <v>659</v>
      </c>
      <c r="I197" s="70"/>
      <c r="J197" s="57" t="s">
        <v>659</v>
      </c>
      <c r="K197" s="58"/>
      <c r="L197" s="57" t="s">
        <v>659</v>
      </c>
      <c r="M197" s="62"/>
      <c r="N197" s="57" t="s">
        <v>659</v>
      </c>
      <c r="O197" s="58"/>
      <c r="P197" s="59" t="s">
        <v>659</v>
      </c>
      <c r="Q197" s="86" t="s">
        <v>688</v>
      </c>
      <c r="R197" s="53"/>
    </row>
    <row r="198" spans="1:18" s="39" customFormat="1" ht="18" customHeight="1">
      <c r="A198" s="65" t="s">
        <v>656</v>
      </c>
      <c r="B198" s="2"/>
      <c r="C198" s="79" t="s">
        <v>639</v>
      </c>
      <c r="D198" s="56" t="s">
        <v>708</v>
      </c>
      <c r="E198" s="55" t="s">
        <v>664</v>
      </c>
      <c r="F198" s="255" t="s">
        <v>655</v>
      </c>
      <c r="G198" s="76">
        <v>1</v>
      </c>
      <c r="H198" s="105" t="s">
        <v>659</v>
      </c>
      <c r="I198" s="70"/>
      <c r="J198" s="57" t="s">
        <v>659</v>
      </c>
      <c r="K198" s="58"/>
      <c r="L198" s="57" t="s">
        <v>659</v>
      </c>
      <c r="M198" s="62"/>
      <c r="N198" s="57" t="s">
        <v>659</v>
      </c>
      <c r="O198" s="58"/>
      <c r="P198" s="59" t="s">
        <v>659</v>
      </c>
      <c r="Q198" s="86" t="s">
        <v>688</v>
      </c>
      <c r="R198" s="53"/>
    </row>
    <row r="199" spans="1:18" s="39" customFormat="1" ht="18" customHeight="1">
      <c r="A199" s="65" t="s">
        <v>656</v>
      </c>
      <c r="B199" s="2"/>
      <c r="C199" s="79" t="s">
        <v>640</v>
      </c>
      <c r="D199" s="56" t="s">
        <v>709</v>
      </c>
      <c r="E199" s="55" t="s">
        <v>658</v>
      </c>
      <c r="F199" s="255" t="s">
        <v>655</v>
      </c>
      <c r="G199" s="76">
        <v>1</v>
      </c>
      <c r="H199" s="105" t="s">
        <v>659</v>
      </c>
      <c r="I199" s="70"/>
      <c r="J199" s="57" t="s">
        <v>659</v>
      </c>
      <c r="K199" s="58"/>
      <c r="L199" s="57" t="s">
        <v>659</v>
      </c>
      <c r="M199" s="62"/>
      <c r="N199" s="57" t="s">
        <v>659</v>
      </c>
      <c r="O199" s="58"/>
      <c r="P199" s="59" t="s">
        <v>659</v>
      </c>
      <c r="Q199" s="86" t="s">
        <v>688</v>
      </c>
      <c r="R199" s="53"/>
    </row>
    <row r="200" spans="1:18" s="39" customFormat="1" ht="18" customHeight="1">
      <c r="A200" s="65" t="s">
        <v>656</v>
      </c>
      <c r="B200" s="2"/>
      <c r="C200" s="79" t="s">
        <v>641</v>
      </c>
      <c r="D200" s="56" t="s">
        <v>710</v>
      </c>
      <c r="E200" s="55" t="s">
        <v>661</v>
      </c>
      <c r="F200" s="255" t="s">
        <v>655</v>
      </c>
      <c r="G200" s="76">
        <v>1</v>
      </c>
      <c r="H200" s="105" t="s">
        <v>659</v>
      </c>
      <c r="I200" s="70"/>
      <c r="J200" s="57" t="s">
        <v>659</v>
      </c>
      <c r="K200" s="58"/>
      <c r="L200" s="57" t="s">
        <v>659</v>
      </c>
      <c r="M200" s="62"/>
      <c r="N200" s="57" t="s">
        <v>659</v>
      </c>
      <c r="O200" s="58"/>
      <c r="P200" s="59" t="s">
        <v>659</v>
      </c>
      <c r="Q200" s="86" t="s">
        <v>688</v>
      </c>
      <c r="R200" s="53"/>
    </row>
    <row r="201" spans="1:18" s="39" customFormat="1" ht="18" customHeight="1">
      <c r="A201" s="65" t="s">
        <v>656</v>
      </c>
      <c r="B201" s="2"/>
      <c r="C201" s="79" t="s">
        <v>642</v>
      </c>
      <c r="D201" s="56" t="s">
        <v>711</v>
      </c>
      <c r="E201" s="55" t="s">
        <v>662</v>
      </c>
      <c r="F201" s="255" t="s">
        <v>655</v>
      </c>
      <c r="G201" s="76">
        <v>1</v>
      </c>
      <c r="H201" s="105" t="s">
        <v>659</v>
      </c>
      <c r="I201" s="70"/>
      <c r="J201" s="57" t="s">
        <v>659</v>
      </c>
      <c r="K201" s="58"/>
      <c r="L201" s="57" t="s">
        <v>659</v>
      </c>
      <c r="M201" s="62"/>
      <c r="N201" s="57" t="s">
        <v>659</v>
      </c>
      <c r="O201" s="58"/>
      <c r="P201" s="59" t="s">
        <v>659</v>
      </c>
      <c r="Q201" s="86" t="s">
        <v>688</v>
      </c>
      <c r="R201" s="53"/>
    </row>
    <row r="202" spans="1:18" s="39" customFormat="1" ht="18" customHeight="1">
      <c r="A202" s="65" t="s">
        <v>656</v>
      </c>
      <c r="B202" s="2"/>
      <c r="C202" s="79" t="s">
        <v>643</v>
      </c>
      <c r="D202" s="56" t="s">
        <v>712</v>
      </c>
      <c r="E202" s="55" t="s">
        <v>663</v>
      </c>
      <c r="F202" s="255" t="s">
        <v>655</v>
      </c>
      <c r="G202" s="76">
        <v>1</v>
      </c>
      <c r="H202" s="105" t="s">
        <v>659</v>
      </c>
      <c r="I202" s="70"/>
      <c r="J202" s="57" t="s">
        <v>659</v>
      </c>
      <c r="K202" s="58"/>
      <c r="L202" s="57" t="s">
        <v>659</v>
      </c>
      <c r="M202" s="62"/>
      <c r="N202" s="57" t="s">
        <v>659</v>
      </c>
      <c r="O202" s="58"/>
      <c r="P202" s="59" t="s">
        <v>659</v>
      </c>
      <c r="Q202" s="86" t="s">
        <v>688</v>
      </c>
      <c r="R202" s="53"/>
    </row>
    <row r="203" spans="1:18" s="39" customFormat="1" ht="18" customHeight="1">
      <c r="A203" s="65" t="s">
        <v>656</v>
      </c>
      <c r="B203" s="2"/>
      <c r="C203" s="79" t="s">
        <v>644</v>
      </c>
      <c r="D203" s="56" t="s">
        <v>713</v>
      </c>
      <c r="E203" s="55" t="s">
        <v>664</v>
      </c>
      <c r="F203" s="255" t="s">
        <v>655</v>
      </c>
      <c r="G203" s="76">
        <v>1</v>
      </c>
      <c r="H203" s="105" t="s">
        <v>659</v>
      </c>
      <c r="I203" s="70"/>
      <c r="J203" s="57" t="s">
        <v>659</v>
      </c>
      <c r="K203" s="58"/>
      <c r="L203" s="57" t="s">
        <v>659</v>
      </c>
      <c r="M203" s="62"/>
      <c r="N203" s="57" t="s">
        <v>659</v>
      </c>
      <c r="O203" s="58"/>
      <c r="P203" s="59" t="s">
        <v>659</v>
      </c>
      <c r="Q203" s="86" t="s">
        <v>688</v>
      </c>
      <c r="R203" s="53"/>
    </row>
    <row r="204" spans="1:18" s="39" customFormat="1" ht="18" customHeight="1">
      <c r="A204" s="65" t="s">
        <v>656</v>
      </c>
      <c r="B204" s="2"/>
      <c r="C204" s="79" t="s">
        <v>645</v>
      </c>
      <c r="D204" s="56" t="s">
        <v>714</v>
      </c>
      <c r="E204" s="55" t="s">
        <v>658</v>
      </c>
      <c r="F204" s="255" t="s">
        <v>655</v>
      </c>
      <c r="G204" s="76">
        <v>1</v>
      </c>
      <c r="H204" s="105" t="s">
        <v>659</v>
      </c>
      <c r="I204" s="70"/>
      <c r="J204" s="57" t="s">
        <v>659</v>
      </c>
      <c r="K204" s="58"/>
      <c r="L204" s="57" t="s">
        <v>659</v>
      </c>
      <c r="M204" s="62"/>
      <c r="N204" s="57" t="s">
        <v>659</v>
      </c>
      <c r="O204" s="58"/>
      <c r="P204" s="59" t="s">
        <v>659</v>
      </c>
      <c r="Q204" s="86" t="s">
        <v>688</v>
      </c>
      <c r="R204" s="53"/>
    </row>
    <row r="205" spans="1:18" s="39" customFormat="1" ht="18" customHeight="1">
      <c r="A205" s="65" t="s">
        <v>656</v>
      </c>
      <c r="B205" s="2"/>
      <c r="C205" s="79" t="s">
        <v>646</v>
      </c>
      <c r="D205" s="56" t="s">
        <v>715</v>
      </c>
      <c r="E205" s="55" t="s">
        <v>661</v>
      </c>
      <c r="F205" s="255" t="s">
        <v>655</v>
      </c>
      <c r="G205" s="76">
        <v>1</v>
      </c>
      <c r="H205" s="105" t="s">
        <v>659</v>
      </c>
      <c r="I205" s="70"/>
      <c r="J205" s="57" t="s">
        <v>659</v>
      </c>
      <c r="K205" s="58"/>
      <c r="L205" s="57" t="s">
        <v>659</v>
      </c>
      <c r="M205" s="62"/>
      <c r="N205" s="57" t="s">
        <v>659</v>
      </c>
      <c r="O205" s="58"/>
      <c r="P205" s="59" t="s">
        <v>659</v>
      </c>
      <c r="Q205" s="86" t="s">
        <v>688</v>
      </c>
      <c r="R205" s="53"/>
    </row>
    <row r="206" spans="1:18" s="39" customFormat="1" ht="18" customHeight="1">
      <c r="A206" s="65" t="s">
        <v>656</v>
      </c>
      <c r="B206" s="2"/>
      <c r="C206" s="79" t="s">
        <v>647</v>
      </c>
      <c r="D206" s="56" t="s">
        <v>716</v>
      </c>
      <c r="E206" s="55" t="s">
        <v>662</v>
      </c>
      <c r="F206" s="255" t="s">
        <v>655</v>
      </c>
      <c r="G206" s="76">
        <v>1</v>
      </c>
      <c r="H206" s="105" t="s">
        <v>659</v>
      </c>
      <c r="I206" s="70"/>
      <c r="J206" s="57" t="s">
        <v>659</v>
      </c>
      <c r="K206" s="58"/>
      <c r="L206" s="57" t="s">
        <v>659</v>
      </c>
      <c r="M206" s="62"/>
      <c r="N206" s="57" t="s">
        <v>659</v>
      </c>
      <c r="O206" s="58"/>
      <c r="P206" s="59" t="s">
        <v>659</v>
      </c>
      <c r="Q206" s="86" t="s">
        <v>688</v>
      </c>
      <c r="R206" s="53"/>
    </row>
    <row r="207" spans="1:18" s="39" customFormat="1" ht="18" customHeight="1">
      <c r="A207" s="65" t="s">
        <v>656</v>
      </c>
      <c r="B207" s="2"/>
      <c r="C207" s="79" t="s">
        <v>648</v>
      </c>
      <c r="D207" s="56" t="s">
        <v>717</v>
      </c>
      <c r="E207" s="55" t="s">
        <v>663</v>
      </c>
      <c r="F207" s="255" t="s">
        <v>655</v>
      </c>
      <c r="G207" s="76">
        <v>1</v>
      </c>
      <c r="H207" s="105" t="s">
        <v>659</v>
      </c>
      <c r="I207" s="70"/>
      <c r="J207" s="57" t="s">
        <v>659</v>
      </c>
      <c r="K207" s="58"/>
      <c r="L207" s="57" t="s">
        <v>659</v>
      </c>
      <c r="M207" s="62"/>
      <c r="N207" s="57" t="s">
        <v>659</v>
      </c>
      <c r="O207" s="58"/>
      <c r="P207" s="59" t="s">
        <v>659</v>
      </c>
      <c r="Q207" s="86" t="s">
        <v>688</v>
      </c>
      <c r="R207" s="53"/>
    </row>
    <row r="208" spans="1:18" s="39" customFormat="1" ht="18" customHeight="1">
      <c r="A208" s="65" t="s">
        <v>656</v>
      </c>
      <c r="B208" s="2"/>
      <c r="C208" s="79" t="s">
        <v>649</v>
      </c>
      <c r="D208" s="56" t="s">
        <v>718</v>
      </c>
      <c r="E208" s="55" t="s">
        <v>664</v>
      </c>
      <c r="F208" s="255" t="s">
        <v>655</v>
      </c>
      <c r="G208" s="76">
        <v>1</v>
      </c>
      <c r="H208" s="105" t="s">
        <v>659</v>
      </c>
      <c r="I208" s="70"/>
      <c r="J208" s="57" t="s">
        <v>659</v>
      </c>
      <c r="K208" s="58"/>
      <c r="L208" s="57" t="s">
        <v>659</v>
      </c>
      <c r="M208" s="62"/>
      <c r="N208" s="57" t="s">
        <v>659</v>
      </c>
      <c r="O208" s="58"/>
      <c r="P208" s="59" t="s">
        <v>659</v>
      </c>
      <c r="Q208" s="86" t="s">
        <v>688</v>
      </c>
      <c r="R208" s="53"/>
    </row>
    <row r="209" spans="1:18" s="39" customFormat="1" ht="18" customHeight="1">
      <c r="A209" s="65" t="s">
        <v>656</v>
      </c>
      <c r="B209" s="2"/>
      <c r="C209" s="79" t="s">
        <v>650</v>
      </c>
      <c r="D209" s="56" t="s">
        <v>719</v>
      </c>
      <c r="E209" s="55" t="s">
        <v>658</v>
      </c>
      <c r="F209" s="255" t="s">
        <v>655</v>
      </c>
      <c r="G209" s="76">
        <v>1</v>
      </c>
      <c r="H209" s="105" t="s">
        <v>659</v>
      </c>
      <c r="I209" s="70"/>
      <c r="J209" s="57" t="s">
        <v>659</v>
      </c>
      <c r="K209" s="58"/>
      <c r="L209" s="57" t="s">
        <v>659</v>
      </c>
      <c r="M209" s="62"/>
      <c r="N209" s="57" t="s">
        <v>659</v>
      </c>
      <c r="O209" s="58"/>
      <c r="P209" s="59" t="s">
        <v>659</v>
      </c>
      <c r="Q209" s="86" t="s">
        <v>688</v>
      </c>
      <c r="R209" s="53"/>
    </row>
    <row r="210" spans="1:18" s="39" customFormat="1" ht="18" customHeight="1">
      <c r="A210" s="65" t="s">
        <v>656</v>
      </c>
      <c r="B210" s="2"/>
      <c r="C210" s="79" t="s">
        <v>651</v>
      </c>
      <c r="D210" s="56" t="s">
        <v>720</v>
      </c>
      <c r="E210" s="55" t="s">
        <v>661</v>
      </c>
      <c r="F210" s="255" t="s">
        <v>655</v>
      </c>
      <c r="G210" s="76">
        <v>1</v>
      </c>
      <c r="H210" s="105" t="s">
        <v>659</v>
      </c>
      <c r="I210" s="70"/>
      <c r="J210" s="57" t="s">
        <v>659</v>
      </c>
      <c r="K210" s="58"/>
      <c r="L210" s="57" t="s">
        <v>659</v>
      </c>
      <c r="M210" s="62"/>
      <c r="N210" s="57" t="s">
        <v>659</v>
      </c>
      <c r="O210" s="58"/>
      <c r="P210" s="59" t="s">
        <v>659</v>
      </c>
      <c r="Q210" s="86" t="s">
        <v>688</v>
      </c>
      <c r="R210" s="53"/>
    </row>
    <row r="211" spans="1:18" s="39" customFormat="1" ht="18" customHeight="1">
      <c r="A211" s="65" t="s">
        <v>656</v>
      </c>
      <c r="B211" s="2"/>
      <c r="C211" s="79" t="s">
        <v>652</v>
      </c>
      <c r="D211" s="56" t="s">
        <v>721</v>
      </c>
      <c r="E211" s="55" t="s">
        <v>662</v>
      </c>
      <c r="F211" s="255" t="s">
        <v>655</v>
      </c>
      <c r="G211" s="76">
        <v>1</v>
      </c>
      <c r="H211" s="105" t="s">
        <v>659</v>
      </c>
      <c r="I211" s="70"/>
      <c r="J211" s="57" t="s">
        <v>659</v>
      </c>
      <c r="K211" s="58"/>
      <c r="L211" s="57" t="s">
        <v>659</v>
      </c>
      <c r="M211" s="62"/>
      <c r="N211" s="57" t="s">
        <v>659</v>
      </c>
      <c r="O211" s="58"/>
      <c r="P211" s="59" t="s">
        <v>659</v>
      </c>
      <c r="Q211" s="86" t="s">
        <v>688</v>
      </c>
      <c r="R211" s="53"/>
    </row>
    <row r="212" spans="1:18" s="39" customFormat="1" ht="18" customHeight="1">
      <c r="A212" s="65" t="s">
        <v>656</v>
      </c>
      <c r="B212" s="2"/>
      <c r="C212" s="79" t="s">
        <v>653</v>
      </c>
      <c r="D212" s="56" t="s">
        <v>722</v>
      </c>
      <c r="E212" s="55" t="s">
        <v>663</v>
      </c>
      <c r="F212" s="255" t="s">
        <v>655</v>
      </c>
      <c r="G212" s="76">
        <v>1</v>
      </c>
      <c r="H212" s="105" t="s">
        <v>659</v>
      </c>
      <c r="I212" s="70"/>
      <c r="J212" s="57" t="s">
        <v>659</v>
      </c>
      <c r="K212" s="58"/>
      <c r="L212" s="57" t="s">
        <v>659</v>
      </c>
      <c r="M212" s="62"/>
      <c r="N212" s="57" t="s">
        <v>659</v>
      </c>
      <c r="O212" s="58"/>
      <c r="P212" s="59" t="s">
        <v>659</v>
      </c>
      <c r="Q212" s="86" t="s">
        <v>688</v>
      </c>
      <c r="R212" s="53"/>
    </row>
    <row r="213" spans="1:18" s="39" customFormat="1" ht="18" customHeight="1">
      <c r="A213" s="65" t="s">
        <v>656</v>
      </c>
      <c r="B213" s="2"/>
      <c r="C213" s="79" t="s">
        <v>654</v>
      </c>
      <c r="D213" s="56" t="s">
        <v>723</v>
      </c>
      <c r="E213" s="55" t="s">
        <v>664</v>
      </c>
      <c r="F213" s="255" t="s">
        <v>655</v>
      </c>
      <c r="G213" s="76">
        <v>1</v>
      </c>
      <c r="H213" s="105" t="s">
        <v>659</v>
      </c>
      <c r="I213" s="70"/>
      <c r="J213" s="57" t="s">
        <v>659</v>
      </c>
      <c r="K213" s="58"/>
      <c r="L213" s="57" t="s">
        <v>659</v>
      </c>
      <c r="M213" s="62"/>
      <c r="N213" s="57" t="s">
        <v>659</v>
      </c>
      <c r="O213" s="58"/>
      <c r="P213" s="59" t="s">
        <v>659</v>
      </c>
      <c r="Q213" s="86" t="s">
        <v>688</v>
      </c>
      <c r="R213" s="53"/>
    </row>
    <row r="214" spans="1:18" s="39" customFormat="1" ht="18" customHeight="1">
      <c r="A214" s="65" t="s">
        <v>656</v>
      </c>
      <c r="B214" s="2"/>
      <c r="C214" s="79" t="s">
        <v>389</v>
      </c>
      <c r="D214" s="56" t="s">
        <v>390</v>
      </c>
      <c r="E214" s="66"/>
      <c r="F214" s="256" t="s">
        <v>391</v>
      </c>
      <c r="G214" s="76">
        <v>1</v>
      </c>
      <c r="H214" s="105" t="s">
        <v>392</v>
      </c>
      <c r="I214" s="61"/>
      <c r="J214" s="57" t="s">
        <v>170</v>
      </c>
      <c r="K214" s="62"/>
      <c r="L214" s="57" t="s">
        <v>170</v>
      </c>
      <c r="M214" s="62"/>
      <c r="N214" s="57" t="s">
        <v>170</v>
      </c>
      <c r="O214" s="62"/>
      <c r="P214" s="59" t="s">
        <v>170</v>
      </c>
      <c r="Q214" s="63"/>
      <c r="R214" s="53"/>
    </row>
    <row r="215" spans="1:18" s="39" customFormat="1" ht="18" customHeight="1">
      <c r="A215" s="65" t="s">
        <v>656</v>
      </c>
      <c r="B215" s="2" t="s">
        <v>561</v>
      </c>
      <c r="C215" s="77" t="s">
        <v>388</v>
      </c>
      <c r="D215" s="56" t="s">
        <v>660</v>
      </c>
      <c r="E215" s="55"/>
      <c r="F215" s="221">
        <v>900</v>
      </c>
      <c r="G215" s="76">
        <v>6</v>
      </c>
      <c r="H215" s="105" t="s">
        <v>350</v>
      </c>
      <c r="I215" s="70"/>
      <c r="J215" s="57" t="s">
        <v>61</v>
      </c>
      <c r="K215" s="58"/>
      <c r="L215" s="57" t="s">
        <v>61</v>
      </c>
      <c r="M215" s="62"/>
      <c r="N215" s="57" t="s">
        <v>61</v>
      </c>
      <c r="O215" s="58"/>
      <c r="P215" s="59" t="s">
        <v>61</v>
      </c>
      <c r="Q215" s="63"/>
      <c r="R215" s="53">
        <f>F215*G215*I215</f>
        <v>0</v>
      </c>
    </row>
    <row r="216" spans="1:18" s="39" customFormat="1" ht="18" customHeight="1" thickBot="1">
      <c r="A216" s="210" t="s">
        <v>397</v>
      </c>
      <c r="B216" s="211" t="s">
        <v>561</v>
      </c>
      <c r="C216" s="214" t="s">
        <v>395</v>
      </c>
      <c r="D216" s="93" t="s">
        <v>396</v>
      </c>
      <c r="E216" s="351"/>
      <c r="F216" s="254">
        <v>7000</v>
      </c>
      <c r="G216" s="109">
        <v>1</v>
      </c>
      <c r="H216" s="108" t="s">
        <v>45</v>
      </c>
      <c r="I216" s="96"/>
      <c r="J216" s="340" t="s">
        <v>45</v>
      </c>
      <c r="K216" s="95"/>
      <c r="L216" s="340" t="s">
        <v>45</v>
      </c>
      <c r="M216" s="97"/>
      <c r="N216" s="340" t="s">
        <v>45</v>
      </c>
      <c r="O216" s="95"/>
      <c r="P216" s="346" t="s">
        <v>45</v>
      </c>
      <c r="Q216" s="98"/>
      <c r="R216" s="53">
        <f>F216*G216*I216</f>
        <v>0</v>
      </c>
    </row>
    <row r="217" spans="1:18" s="39" customFormat="1" ht="18" customHeight="1">
      <c r="A217" s="201" t="s">
        <v>397</v>
      </c>
      <c r="B217" s="202"/>
      <c r="C217" s="363" t="s">
        <v>848</v>
      </c>
      <c r="D217" s="233" t="s">
        <v>850</v>
      </c>
      <c r="E217" s="350" t="s">
        <v>398</v>
      </c>
      <c r="F217" s="239">
        <v>2200</v>
      </c>
      <c r="G217" s="204">
        <v>1</v>
      </c>
      <c r="H217" s="205" t="s">
        <v>134</v>
      </c>
      <c r="I217" s="206"/>
      <c r="J217" s="339" t="s">
        <v>134</v>
      </c>
      <c r="K217" s="208"/>
      <c r="L217" s="339" t="s">
        <v>134</v>
      </c>
      <c r="M217" s="217"/>
      <c r="N217" s="339" t="s">
        <v>134</v>
      </c>
      <c r="O217" s="208"/>
      <c r="P217" s="345" t="s">
        <v>134</v>
      </c>
      <c r="Q217" s="209"/>
      <c r="R217" s="53"/>
    </row>
    <row r="218" spans="1:18" s="39" customFormat="1" ht="18" customHeight="1">
      <c r="A218" s="65" t="s">
        <v>397</v>
      </c>
      <c r="B218" s="2"/>
      <c r="C218" s="79" t="s">
        <v>399</v>
      </c>
      <c r="D218" s="56" t="s">
        <v>474</v>
      </c>
      <c r="E218" s="55" t="s">
        <v>400</v>
      </c>
      <c r="F218" s="221">
        <v>3000</v>
      </c>
      <c r="G218" s="76">
        <v>1</v>
      </c>
      <c r="H218" s="105" t="s">
        <v>134</v>
      </c>
      <c r="I218" s="70"/>
      <c r="J218" s="57" t="s">
        <v>134</v>
      </c>
      <c r="K218" s="62"/>
      <c r="L218" s="57" t="s">
        <v>134</v>
      </c>
      <c r="M218" s="88"/>
      <c r="N218" s="57" t="s">
        <v>134</v>
      </c>
      <c r="O218" s="62"/>
      <c r="P218" s="59" t="s">
        <v>134</v>
      </c>
      <c r="Q218" s="63"/>
      <c r="R218" s="53"/>
    </row>
    <row r="219" spans="1:18" s="39" customFormat="1" ht="18" customHeight="1">
      <c r="A219" s="65" t="s">
        <v>656</v>
      </c>
      <c r="B219" s="87"/>
      <c r="C219" s="79" t="s">
        <v>401</v>
      </c>
      <c r="D219" s="56" t="s">
        <v>475</v>
      </c>
      <c r="E219" s="2" t="s">
        <v>400</v>
      </c>
      <c r="F219" s="221">
        <v>3000</v>
      </c>
      <c r="G219" s="76">
        <v>1</v>
      </c>
      <c r="H219" s="105" t="s">
        <v>134</v>
      </c>
      <c r="I219" s="70"/>
      <c r="J219" s="57" t="s">
        <v>134</v>
      </c>
      <c r="K219" s="62"/>
      <c r="L219" s="57" t="s">
        <v>134</v>
      </c>
      <c r="M219" s="88"/>
      <c r="N219" s="57" t="s">
        <v>134</v>
      </c>
      <c r="O219" s="62"/>
      <c r="P219" s="59" t="s">
        <v>134</v>
      </c>
      <c r="Q219" s="63"/>
      <c r="R219" s="53"/>
    </row>
    <row r="220" spans="1:18" s="39" customFormat="1" ht="18" customHeight="1">
      <c r="A220" s="65" t="s">
        <v>656</v>
      </c>
      <c r="B220" s="87"/>
      <c r="C220" s="79" t="s">
        <v>402</v>
      </c>
      <c r="D220" s="56" t="s">
        <v>476</v>
      </c>
      <c r="E220" s="2" t="s">
        <v>400</v>
      </c>
      <c r="F220" s="221">
        <v>3000</v>
      </c>
      <c r="G220" s="76">
        <v>1</v>
      </c>
      <c r="H220" s="105" t="s">
        <v>134</v>
      </c>
      <c r="I220" s="70"/>
      <c r="J220" s="57" t="s">
        <v>134</v>
      </c>
      <c r="K220" s="62"/>
      <c r="L220" s="57" t="s">
        <v>134</v>
      </c>
      <c r="M220" s="88"/>
      <c r="N220" s="57" t="s">
        <v>134</v>
      </c>
      <c r="O220" s="62"/>
      <c r="P220" s="59" t="s">
        <v>134</v>
      </c>
      <c r="Q220" s="63"/>
      <c r="R220" s="53"/>
    </row>
    <row r="221" spans="1:18" s="39" customFormat="1" ht="18" customHeight="1">
      <c r="A221" s="65" t="s">
        <v>656</v>
      </c>
      <c r="B221" s="87"/>
      <c r="C221" s="79" t="s">
        <v>403</v>
      </c>
      <c r="D221" s="56" t="s">
        <v>477</v>
      </c>
      <c r="E221" s="55" t="s">
        <v>404</v>
      </c>
      <c r="F221" s="221">
        <v>3600</v>
      </c>
      <c r="G221" s="76">
        <v>1</v>
      </c>
      <c r="H221" s="105" t="s">
        <v>134</v>
      </c>
      <c r="I221" s="70"/>
      <c r="J221" s="57" t="s">
        <v>134</v>
      </c>
      <c r="K221" s="62"/>
      <c r="L221" s="57" t="s">
        <v>134</v>
      </c>
      <c r="M221" s="88"/>
      <c r="N221" s="57" t="s">
        <v>134</v>
      </c>
      <c r="O221" s="62"/>
      <c r="P221" s="59" t="s">
        <v>134</v>
      </c>
      <c r="Q221" s="63"/>
      <c r="R221" s="53"/>
    </row>
    <row r="222" spans="1:18" s="39" customFormat="1" ht="18" customHeight="1">
      <c r="A222" s="65" t="s">
        <v>656</v>
      </c>
      <c r="B222" s="87"/>
      <c r="C222" s="79" t="s">
        <v>405</v>
      </c>
      <c r="D222" s="56" t="s">
        <v>478</v>
      </c>
      <c r="E222" s="55" t="s">
        <v>406</v>
      </c>
      <c r="F222" s="221">
        <v>2300</v>
      </c>
      <c r="G222" s="76">
        <v>1</v>
      </c>
      <c r="H222" s="105" t="s">
        <v>134</v>
      </c>
      <c r="I222" s="70"/>
      <c r="J222" s="57" t="s">
        <v>134</v>
      </c>
      <c r="K222" s="62"/>
      <c r="L222" s="57" t="s">
        <v>134</v>
      </c>
      <c r="M222" s="88"/>
      <c r="N222" s="57" t="s">
        <v>134</v>
      </c>
      <c r="O222" s="62"/>
      <c r="P222" s="59" t="s">
        <v>134</v>
      </c>
      <c r="Q222" s="63"/>
      <c r="R222" s="53"/>
    </row>
    <row r="223" spans="1:18" s="39" customFormat="1" ht="18" customHeight="1">
      <c r="A223" s="65" t="s">
        <v>656</v>
      </c>
      <c r="B223" s="87"/>
      <c r="C223" s="79" t="s">
        <v>407</v>
      </c>
      <c r="D223" s="56" t="s">
        <v>479</v>
      </c>
      <c r="E223" s="55" t="s">
        <v>408</v>
      </c>
      <c r="F223" s="221">
        <v>4200</v>
      </c>
      <c r="G223" s="76">
        <v>1</v>
      </c>
      <c r="H223" s="105" t="s">
        <v>134</v>
      </c>
      <c r="I223" s="70"/>
      <c r="J223" s="57" t="s">
        <v>134</v>
      </c>
      <c r="K223" s="62"/>
      <c r="L223" s="57" t="s">
        <v>134</v>
      </c>
      <c r="M223" s="88"/>
      <c r="N223" s="57" t="s">
        <v>134</v>
      </c>
      <c r="O223" s="62"/>
      <c r="P223" s="59" t="s">
        <v>134</v>
      </c>
      <c r="Q223" s="63"/>
      <c r="R223" s="53"/>
    </row>
    <row r="224" spans="1:18" s="39" customFormat="1" ht="18" customHeight="1">
      <c r="A224" s="65" t="s">
        <v>656</v>
      </c>
      <c r="B224" s="87"/>
      <c r="C224" s="263" t="s">
        <v>724</v>
      </c>
      <c r="D224" s="56" t="s">
        <v>851</v>
      </c>
      <c r="E224" s="55" t="s">
        <v>409</v>
      </c>
      <c r="F224" s="221">
        <v>5600</v>
      </c>
      <c r="G224" s="76">
        <v>1</v>
      </c>
      <c r="H224" s="105" t="s">
        <v>134</v>
      </c>
      <c r="I224" s="70"/>
      <c r="J224" s="57" t="s">
        <v>134</v>
      </c>
      <c r="K224" s="62"/>
      <c r="L224" s="57" t="s">
        <v>134</v>
      </c>
      <c r="M224" s="88"/>
      <c r="N224" s="57" t="s">
        <v>134</v>
      </c>
      <c r="O224" s="62"/>
      <c r="P224" s="59" t="s">
        <v>134</v>
      </c>
      <c r="Q224" s="63"/>
      <c r="R224" s="53"/>
    </row>
    <row r="225" spans="1:18" s="39" customFormat="1" ht="18" customHeight="1">
      <c r="A225" s="65" t="s">
        <v>656</v>
      </c>
      <c r="B225" s="87"/>
      <c r="C225" s="79" t="s">
        <v>419</v>
      </c>
      <c r="D225" s="56" t="s">
        <v>484</v>
      </c>
      <c r="E225" s="55"/>
      <c r="F225" s="221">
        <v>11500</v>
      </c>
      <c r="G225" s="89">
        <v>1</v>
      </c>
      <c r="H225" s="105" t="s">
        <v>67</v>
      </c>
      <c r="I225" s="70"/>
      <c r="J225" s="57" t="s">
        <v>67</v>
      </c>
      <c r="K225" s="62"/>
      <c r="L225" s="57" t="s">
        <v>67</v>
      </c>
      <c r="M225" s="88"/>
      <c r="N225" s="57" t="s">
        <v>67</v>
      </c>
      <c r="O225" s="62"/>
      <c r="P225" s="59" t="s">
        <v>67</v>
      </c>
      <c r="Q225" s="63"/>
      <c r="R225" s="53"/>
    </row>
    <row r="226" spans="1:18" s="39" customFormat="1" ht="18" customHeight="1">
      <c r="A226" s="65" t="s">
        <v>656</v>
      </c>
      <c r="B226" s="87"/>
      <c r="C226" s="2" t="s">
        <v>410</v>
      </c>
      <c r="D226" s="7" t="s">
        <v>480</v>
      </c>
      <c r="E226" s="2" t="s">
        <v>411</v>
      </c>
      <c r="F226" s="220">
        <v>5500</v>
      </c>
      <c r="G226" s="76">
        <v>1</v>
      </c>
      <c r="H226" s="107" t="s">
        <v>412</v>
      </c>
      <c r="I226" s="70"/>
      <c r="J226" s="338" t="s">
        <v>412</v>
      </c>
      <c r="K226" s="62"/>
      <c r="L226" s="338" t="s">
        <v>412</v>
      </c>
      <c r="M226" s="88"/>
      <c r="N226" s="338" t="s">
        <v>412</v>
      </c>
      <c r="O226" s="62"/>
      <c r="P226" s="344" t="s">
        <v>412</v>
      </c>
      <c r="Q226" s="63"/>
      <c r="R226" s="53"/>
    </row>
    <row r="227" spans="1:18" s="39" customFormat="1" ht="18" customHeight="1">
      <c r="A227" s="65" t="s">
        <v>656</v>
      </c>
      <c r="B227" s="87"/>
      <c r="C227" s="2" t="s">
        <v>413</v>
      </c>
      <c r="D227" s="7" t="s">
        <v>481</v>
      </c>
      <c r="E227" s="2" t="s">
        <v>414</v>
      </c>
      <c r="F227" s="220">
        <v>5500</v>
      </c>
      <c r="G227" s="89">
        <v>1</v>
      </c>
      <c r="H227" s="107" t="s">
        <v>412</v>
      </c>
      <c r="I227" s="70"/>
      <c r="J227" s="338" t="s">
        <v>412</v>
      </c>
      <c r="K227" s="62"/>
      <c r="L227" s="338" t="s">
        <v>412</v>
      </c>
      <c r="M227" s="88"/>
      <c r="N227" s="338" t="s">
        <v>412</v>
      </c>
      <c r="O227" s="62"/>
      <c r="P227" s="344" t="s">
        <v>412</v>
      </c>
      <c r="Q227" s="63"/>
      <c r="R227" s="53"/>
    </row>
    <row r="228" spans="1:18" s="39" customFormat="1" ht="18" customHeight="1">
      <c r="A228" s="65" t="s">
        <v>656</v>
      </c>
      <c r="B228" s="87"/>
      <c r="C228" s="2" t="s">
        <v>415</v>
      </c>
      <c r="D228" s="7" t="s">
        <v>482</v>
      </c>
      <c r="E228" s="2" t="s">
        <v>416</v>
      </c>
      <c r="F228" s="220">
        <v>5500</v>
      </c>
      <c r="G228" s="76">
        <v>1</v>
      </c>
      <c r="H228" s="107" t="s">
        <v>412</v>
      </c>
      <c r="I228" s="70"/>
      <c r="J228" s="338" t="s">
        <v>412</v>
      </c>
      <c r="K228" s="62"/>
      <c r="L228" s="338" t="s">
        <v>412</v>
      </c>
      <c r="M228" s="88"/>
      <c r="N228" s="338" t="s">
        <v>412</v>
      </c>
      <c r="O228" s="62"/>
      <c r="P228" s="344" t="s">
        <v>412</v>
      </c>
      <c r="Q228" s="63"/>
      <c r="R228" s="53"/>
    </row>
    <row r="229" spans="1:18" s="39" customFormat="1" ht="18" customHeight="1">
      <c r="A229" s="65" t="s">
        <v>656</v>
      </c>
      <c r="B229" s="87"/>
      <c r="C229" s="2" t="s">
        <v>417</v>
      </c>
      <c r="D229" s="7" t="s">
        <v>483</v>
      </c>
      <c r="E229" s="2" t="s">
        <v>418</v>
      </c>
      <c r="F229" s="220">
        <v>5500</v>
      </c>
      <c r="G229" s="89">
        <v>1</v>
      </c>
      <c r="H229" s="107" t="s">
        <v>412</v>
      </c>
      <c r="I229" s="70"/>
      <c r="J229" s="338" t="s">
        <v>412</v>
      </c>
      <c r="K229" s="62"/>
      <c r="L229" s="338" t="s">
        <v>412</v>
      </c>
      <c r="M229" s="88"/>
      <c r="N229" s="338" t="s">
        <v>412</v>
      </c>
      <c r="O229" s="62"/>
      <c r="P229" s="344" t="s">
        <v>412</v>
      </c>
      <c r="Q229" s="63"/>
      <c r="R229" s="53"/>
    </row>
    <row r="230" spans="1:18" s="39" customFormat="1" ht="18" customHeight="1">
      <c r="A230" s="65" t="s">
        <v>727</v>
      </c>
      <c r="B230" s="87"/>
      <c r="C230" s="263" t="s">
        <v>469</v>
      </c>
      <c r="D230" s="56" t="s">
        <v>852</v>
      </c>
      <c r="E230" s="78" t="s">
        <v>423</v>
      </c>
      <c r="F230" s="221">
        <v>6200</v>
      </c>
      <c r="G230" s="76">
        <v>1</v>
      </c>
      <c r="H230" s="105" t="s">
        <v>424</v>
      </c>
      <c r="I230" s="70"/>
      <c r="J230" s="57" t="s">
        <v>424</v>
      </c>
      <c r="K230" s="62"/>
      <c r="L230" s="57" t="s">
        <v>424</v>
      </c>
      <c r="M230" s="88"/>
      <c r="N230" s="57" t="s">
        <v>424</v>
      </c>
      <c r="O230" s="62"/>
      <c r="P230" s="59" t="s">
        <v>424</v>
      </c>
      <c r="Q230" s="63"/>
      <c r="R230" s="53"/>
    </row>
    <row r="231" spans="1:18" s="39" customFormat="1" ht="18" customHeight="1">
      <c r="A231" s="65" t="s">
        <v>727</v>
      </c>
      <c r="B231" s="87"/>
      <c r="C231" s="263" t="s">
        <v>470</v>
      </c>
      <c r="D231" s="56" t="s">
        <v>853</v>
      </c>
      <c r="E231" s="78" t="s">
        <v>425</v>
      </c>
      <c r="F231" s="221">
        <v>6200</v>
      </c>
      <c r="G231" s="76">
        <v>1</v>
      </c>
      <c r="H231" s="105" t="s">
        <v>424</v>
      </c>
      <c r="I231" s="70"/>
      <c r="J231" s="57" t="s">
        <v>424</v>
      </c>
      <c r="K231" s="62"/>
      <c r="L231" s="57" t="s">
        <v>424</v>
      </c>
      <c r="M231" s="88"/>
      <c r="N231" s="57" t="s">
        <v>424</v>
      </c>
      <c r="O231" s="62"/>
      <c r="P231" s="59" t="s">
        <v>424</v>
      </c>
      <c r="Q231" s="63"/>
      <c r="R231" s="53"/>
    </row>
    <row r="232" spans="1:18" s="39" customFormat="1" ht="18" customHeight="1">
      <c r="A232" s="65" t="s">
        <v>726</v>
      </c>
      <c r="B232" s="87"/>
      <c r="C232" s="263" t="s">
        <v>471</v>
      </c>
      <c r="D232" s="56" t="s">
        <v>854</v>
      </c>
      <c r="E232" s="78" t="s">
        <v>426</v>
      </c>
      <c r="F232" s="221">
        <v>6200</v>
      </c>
      <c r="G232" s="76">
        <v>1</v>
      </c>
      <c r="H232" s="105" t="s">
        <v>424</v>
      </c>
      <c r="I232" s="70"/>
      <c r="J232" s="57" t="s">
        <v>424</v>
      </c>
      <c r="K232" s="62"/>
      <c r="L232" s="57" t="s">
        <v>424</v>
      </c>
      <c r="M232" s="88"/>
      <c r="N232" s="57" t="s">
        <v>424</v>
      </c>
      <c r="O232" s="62"/>
      <c r="P232" s="59" t="s">
        <v>424</v>
      </c>
      <c r="Q232" s="63"/>
      <c r="R232" s="53"/>
    </row>
    <row r="233" spans="1:18" s="39" customFormat="1" ht="18" customHeight="1">
      <c r="A233" s="65" t="s">
        <v>726</v>
      </c>
      <c r="B233" s="87"/>
      <c r="C233" s="263" t="s">
        <v>472</v>
      </c>
      <c r="D233" s="56" t="s">
        <v>855</v>
      </c>
      <c r="E233" s="78" t="s">
        <v>427</v>
      </c>
      <c r="F233" s="221">
        <v>6200</v>
      </c>
      <c r="G233" s="76">
        <v>1</v>
      </c>
      <c r="H233" s="105" t="s">
        <v>424</v>
      </c>
      <c r="I233" s="70"/>
      <c r="J233" s="57" t="s">
        <v>424</v>
      </c>
      <c r="K233" s="62"/>
      <c r="L233" s="57" t="s">
        <v>424</v>
      </c>
      <c r="M233" s="88"/>
      <c r="N233" s="57" t="s">
        <v>424</v>
      </c>
      <c r="O233" s="62"/>
      <c r="P233" s="59" t="s">
        <v>424</v>
      </c>
      <c r="Q233" s="63"/>
      <c r="R233" s="53"/>
    </row>
    <row r="234" spans="1:18" s="39" customFormat="1" ht="18" customHeight="1">
      <c r="A234" s="65" t="s">
        <v>726</v>
      </c>
      <c r="B234" s="87"/>
      <c r="C234" s="263" t="s">
        <v>473</v>
      </c>
      <c r="D234" s="56" t="s">
        <v>725</v>
      </c>
      <c r="E234" s="84" t="s">
        <v>421</v>
      </c>
      <c r="F234" s="220">
        <v>18000</v>
      </c>
      <c r="G234" s="89">
        <v>1</v>
      </c>
      <c r="H234" s="107" t="s">
        <v>422</v>
      </c>
      <c r="I234" s="70"/>
      <c r="J234" s="57" t="s">
        <v>422</v>
      </c>
      <c r="K234" s="62"/>
      <c r="L234" s="338" t="s">
        <v>422</v>
      </c>
      <c r="M234" s="88"/>
      <c r="N234" s="57" t="s">
        <v>422</v>
      </c>
      <c r="O234" s="62"/>
      <c r="P234" s="59" t="s">
        <v>422</v>
      </c>
      <c r="Q234" s="63"/>
      <c r="R234" s="53"/>
    </row>
    <row r="235" spans="1:18" s="39" customFormat="1" ht="18" customHeight="1">
      <c r="A235" s="65" t="s">
        <v>726</v>
      </c>
      <c r="B235" s="87"/>
      <c r="C235" s="79" t="s">
        <v>420</v>
      </c>
      <c r="D235" s="56" t="s">
        <v>485</v>
      </c>
      <c r="E235" s="71"/>
      <c r="F235" s="221">
        <v>3000</v>
      </c>
      <c r="G235" s="89">
        <v>1</v>
      </c>
      <c r="H235" s="105" t="s">
        <v>67</v>
      </c>
      <c r="I235" s="70"/>
      <c r="J235" s="57" t="s">
        <v>67</v>
      </c>
      <c r="K235" s="62"/>
      <c r="L235" s="57" t="s">
        <v>67</v>
      </c>
      <c r="M235" s="88"/>
      <c r="N235" s="57" t="s">
        <v>67</v>
      </c>
      <c r="O235" s="62"/>
      <c r="P235" s="59" t="s">
        <v>67</v>
      </c>
      <c r="Q235" s="63"/>
      <c r="R235" s="53"/>
    </row>
    <row r="236" spans="1:18" s="39" customFormat="1" ht="18" customHeight="1">
      <c r="A236" s="65" t="s">
        <v>726</v>
      </c>
      <c r="B236" s="87"/>
      <c r="C236" s="2" t="s">
        <v>428</v>
      </c>
      <c r="D236" s="7" t="s">
        <v>486</v>
      </c>
      <c r="E236" s="84" t="s">
        <v>429</v>
      </c>
      <c r="F236" s="220">
        <v>3600</v>
      </c>
      <c r="G236" s="76">
        <v>1</v>
      </c>
      <c r="H236" s="105" t="s">
        <v>424</v>
      </c>
      <c r="I236" s="70"/>
      <c r="J236" s="57" t="s">
        <v>424</v>
      </c>
      <c r="K236" s="62"/>
      <c r="L236" s="57" t="s">
        <v>424</v>
      </c>
      <c r="M236" s="88"/>
      <c r="N236" s="57" t="s">
        <v>424</v>
      </c>
      <c r="O236" s="62"/>
      <c r="P236" s="59" t="s">
        <v>424</v>
      </c>
      <c r="Q236" s="63"/>
      <c r="R236" s="53"/>
    </row>
    <row r="237" spans="1:18" s="39" customFormat="1" ht="18" customHeight="1">
      <c r="A237" s="65" t="s">
        <v>726</v>
      </c>
      <c r="B237" s="87"/>
      <c r="C237" s="79" t="s">
        <v>430</v>
      </c>
      <c r="D237" s="56" t="s">
        <v>487</v>
      </c>
      <c r="E237" s="78" t="s">
        <v>431</v>
      </c>
      <c r="F237" s="221">
        <v>1300</v>
      </c>
      <c r="G237" s="76">
        <v>5</v>
      </c>
      <c r="H237" s="105" t="s">
        <v>424</v>
      </c>
      <c r="I237" s="70"/>
      <c r="J237" s="57" t="s">
        <v>432</v>
      </c>
      <c r="K237" s="62"/>
      <c r="L237" s="57" t="s">
        <v>424</v>
      </c>
      <c r="M237" s="88"/>
      <c r="N237" s="57" t="s">
        <v>432</v>
      </c>
      <c r="O237" s="62"/>
      <c r="P237" s="59" t="s">
        <v>432</v>
      </c>
      <c r="Q237" s="63"/>
      <c r="R237" s="53"/>
    </row>
    <row r="238" spans="1:18" s="39" customFormat="1" ht="18" customHeight="1">
      <c r="A238" s="65" t="s">
        <v>726</v>
      </c>
      <c r="B238" s="87"/>
      <c r="C238" s="263" t="s">
        <v>849</v>
      </c>
      <c r="D238" s="56" t="s">
        <v>856</v>
      </c>
      <c r="E238" s="84" t="s">
        <v>433</v>
      </c>
      <c r="F238" s="221">
        <v>1000</v>
      </c>
      <c r="G238" s="89">
        <v>10</v>
      </c>
      <c r="H238" s="105" t="s">
        <v>424</v>
      </c>
      <c r="I238" s="70"/>
      <c r="J238" s="57" t="s">
        <v>432</v>
      </c>
      <c r="K238" s="62"/>
      <c r="L238" s="57" t="s">
        <v>424</v>
      </c>
      <c r="M238" s="88"/>
      <c r="N238" s="57" t="s">
        <v>432</v>
      </c>
      <c r="O238" s="62"/>
      <c r="P238" s="59" t="s">
        <v>432</v>
      </c>
      <c r="Q238" s="63"/>
      <c r="R238" s="53"/>
    </row>
    <row r="239" spans="1:18" s="39" customFormat="1" ht="18" customHeight="1">
      <c r="A239" s="65" t="s">
        <v>726</v>
      </c>
      <c r="B239" s="87"/>
      <c r="C239" s="79" t="s">
        <v>437</v>
      </c>
      <c r="D239" s="56" t="s">
        <v>491</v>
      </c>
      <c r="E239" s="55" t="s">
        <v>438</v>
      </c>
      <c r="F239" s="221">
        <v>1400</v>
      </c>
      <c r="G239" s="89">
        <v>1</v>
      </c>
      <c r="H239" s="105" t="s">
        <v>439</v>
      </c>
      <c r="I239" s="70"/>
      <c r="J239" s="57" t="s">
        <v>439</v>
      </c>
      <c r="K239" s="62"/>
      <c r="L239" s="57" t="s">
        <v>439</v>
      </c>
      <c r="M239" s="88"/>
      <c r="N239" s="57" t="s">
        <v>439</v>
      </c>
      <c r="O239" s="62"/>
      <c r="P239" s="59" t="s">
        <v>439</v>
      </c>
      <c r="Q239" s="63"/>
      <c r="R239" s="53"/>
    </row>
    <row r="240" spans="1:18" s="39" customFormat="1" ht="18" customHeight="1">
      <c r="A240" s="65" t="s">
        <v>726</v>
      </c>
      <c r="B240" s="87"/>
      <c r="C240" s="79" t="s">
        <v>440</v>
      </c>
      <c r="D240" s="56" t="s">
        <v>492</v>
      </c>
      <c r="E240" s="55" t="s">
        <v>441</v>
      </c>
      <c r="F240" s="221">
        <v>4300</v>
      </c>
      <c r="G240" s="89">
        <v>1</v>
      </c>
      <c r="H240" s="105" t="s">
        <v>439</v>
      </c>
      <c r="I240" s="70"/>
      <c r="J240" s="57" t="s">
        <v>439</v>
      </c>
      <c r="K240" s="62"/>
      <c r="L240" s="57" t="s">
        <v>439</v>
      </c>
      <c r="M240" s="88"/>
      <c r="N240" s="57" t="s">
        <v>439</v>
      </c>
      <c r="O240" s="62"/>
      <c r="P240" s="59" t="s">
        <v>439</v>
      </c>
      <c r="Q240" s="63"/>
      <c r="R240" s="53"/>
    </row>
    <row r="241" spans="1:18" s="39" customFormat="1" ht="25.9" customHeight="1">
      <c r="A241" s="65" t="s">
        <v>726</v>
      </c>
      <c r="B241" s="87"/>
      <c r="C241" s="79" t="s">
        <v>442</v>
      </c>
      <c r="D241" s="90" t="s">
        <v>493</v>
      </c>
      <c r="E241" s="78" t="s">
        <v>443</v>
      </c>
      <c r="F241" s="221">
        <v>3100</v>
      </c>
      <c r="G241" s="89">
        <v>1</v>
      </c>
      <c r="H241" s="105" t="s">
        <v>439</v>
      </c>
      <c r="I241" s="70"/>
      <c r="J241" s="57" t="s">
        <v>439</v>
      </c>
      <c r="K241" s="62"/>
      <c r="L241" s="57" t="s">
        <v>439</v>
      </c>
      <c r="M241" s="88"/>
      <c r="N241" s="57" t="s">
        <v>439</v>
      </c>
      <c r="O241" s="62"/>
      <c r="P241" s="59" t="s">
        <v>439</v>
      </c>
      <c r="Q241" s="63"/>
      <c r="R241" s="53"/>
    </row>
    <row r="242" spans="1:18" s="39" customFormat="1" ht="25.9" customHeight="1">
      <c r="A242" s="65" t="s">
        <v>726</v>
      </c>
      <c r="B242" s="87"/>
      <c r="C242" s="79" t="s">
        <v>444</v>
      </c>
      <c r="D242" s="90" t="s">
        <v>494</v>
      </c>
      <c r="E242" s="78" t="s">
        <v>445</v>
      </c>
      <c r="F242" s="251">
        <v>3100</v>
      </c>
      <c r="G242" s="89">
        <v>1</v>
      </c>
      <c r="H242" s="105" t="s">
        <v>439</v>
      </c>
      <c r="I242" s="70"/>
      <c r="J242" s="57" t="s">
        <v>439</v>
      </c>
      <c r="K242" s="62"/>
      <c r="L242" s="57" t="s">
        <v>439</v>
      </c>
      <c r="M242" s="88"/>
      <c r="N242" s="57" t="s">
        <v>439</v>
      </c>
      <c r="O242" s="62"/>
      <c r="P242" s="59" t="s">
        <v>439</v>
      </c>
      <c r="Q242" s="63"/>
      <c r="R242" s="53"/>
    </row>
    <row r="243" spans="1:18" s="39" customFormat="1" ht="18" customHeight="1">
      <c r="A243" s="65" t="s">
        <v>726</v>
      </c>
      <c r="B243" s="87"/>
      <c r="C243" s="79" t="s">
        <v>446</v>
      </c>
      <c r="D243" s="69" t="s">
        <v>495</v>
      </c>
      <c r="E243" s="55" t="s">
        <v>406</v>
      </c>
      <c r="F243" s="221">
        <v>3100</v>
      </c>
      <c r="G243" s="89">
        <v>1</v>
      </c>
      <c r="H243" s="105" t="s">
        <v>439</v>
      </c>
      <c r="I243" s="70"/>
      <c r="J243" s="57" t="s">
        <v>439</v>
      </c>
      <c r="K243" s="62"/>
      <c r="L243" s="57" t="s">
        <v>439</v>
      </c>
      <c r="M243" s="88"/>
      <c r="N243" s="57" t="s">
        <v>439</v>
      </c>
      <c r="O243" s="62"/>
      <c r="P243" s="59" t="s">
        <v>439</v>
      </c>
      <c r="Q243" s="63"/>
      <c r="R243" s="53"/>
    </row>
    <row r="244" spans="1:18" s="39" customFormat="1" ht="18" customHeight="1">
      <c r="A244" s="65" t="s">
        <v>726</v>
      </c>
      <c r="B244" s="87"/>
      <c r="C244" s="79" t="s">
        <v>447</v>
      </c>
      <c r="D244" s="69" t="s">
        <v>496</v>
      </c>
      <c r="E244" s="55" t="s">
        <v>448</v>
      </c>
      <c r="F244" s="221">
        <v>3100</v>
      </c>
      <c r="G244" s="89">
        <v>1</v>
      </c>
      <c r="H244" s="105" t="s">
        <v>439</v>
      </c>
      <c r="I244" s="70"/>
      <c r="J244" s="57" t="s">
        <v>439</v>
      </c>
      <c r="K244" s="62"/>
      <c r="L244" s="57" t="s">
        <v>439</v>
      </c>
      <c r="M244" s="88"/>
      <c r="N244" s="57" t="s">
        <v>439</v>
      </c>
      <c r="O244" s="62"/>
      <c r="P244" s="59" t="s">
        <v>439</v>
      </c>
      <c r="Q244" s="63"/>
      <c r="R244" s="53"/>
    </row>
    <row r="245" spans="1:18" s="39" customFormat="1" ht="18" customHeight="1">
      <c r="A245" s="65" t="s">
        <v>726</v>
      </c>
      <c r="B245" s="87"/>
      <c r="C245" s="79" t="s">
        <v>467</v>
      </c>
      <c r="D245" s="56" t="s">
        <v>505</v>
      </c>
      <c r="E245" s="71" t="s">
        <v>468</v>
      </c>
      <c r="F245" s="221">
        <v>5600</v>
      </c>
      <c r="G245" s="89">
        <v>1</v>
      </c>
      <c r="H245" s="107" t="s">
        <v>412</v>
      </c>
      <c r="I245" s="70"/>
      <c r="J245" s="338" t="s">
        <v>412</v>
      </c>
      <c r="K245" s="62"/>
      <c r="L245" s="338" t="s">
        <v>412</v>
      </c>
      <c r="M245" s="88"/>
      <c r="N245" s="338" t="s">
        <v>412</v>
      </c>
      <c r="O245" s="62"/>
      <c r="P245" s="344" t="s">
        <v>412</v>
      </c>
      <c r="Q245" s="63"/>
      <c r="R245" s="53"/>
    </row>
    <row r="246" spans="1:18" s="39" customFormat="1" ht="18" customHeight="1">
      <c r="A246" s="65" t="s">
        <v>726</v>
      </c>
      <c r="B246" s="87"/>
      <c r="C246" s="79" t="s">
        <v>434</v>
      </c>
      <c r="D246" s="56" t="s">
        <v>488</v>
      </c>
      <c r="E246" s="71"/>
      <c r="F246" s="221">
        <v>28700</v>
      </c>
      <c r="G246" s="89">
        <v>1</v>
      </c>
      <c r="H246" s="105" t="s">
        <v>47</v>
      </c>
      <c r="I246" s="70"/>
      <c r="J246" s="57" t="s">
        <v>47</v>
      </c>
      <c r="K246" s="62"/>
      <c r="L246" s="57" t="s">
        <v>47</v>
      </c>
      <c r="M246" s="88"/>
      <c r="N246" s="57" t="s">
        <v>47</v>
      </c>
      <c r="O246" s="62"/>
      <c r="P246" s="59" t="s">
        <v>47</v>
      </c>
      <c r="Q246" s="63"/>
      <c r="R246" s="53"/>
    </row>
    <row r="247" spans="1:18" s="39" customFormat="1" ht="18" customHeight="1">
      <c r="A247" s="65" t="s">
        <v>726</v>
      </c>
      <c r="B247" s="87"/>
      <c r="C247" s="79" t="s">
        <v>435</v>
      </c>
      <c r="D247" s="56" t="s">
        <v>489</v>
      </c>
      <c r="E247" s="71"/>
      <c r="F247" s="221">
        <v>38200</v>
      </c>
      <c r="G247" s="89">
        <v>1</v>
      </c>
      <c r="H247" s="105" t="s">
        <v>47</v>
      </c>
      <c r="I247" s="70"/>
      <c r="J247" s="57" t="s">
        <v>47</v>
      </c>
      <c r="K247" s="62"/>
      <c r="L247" s="57" t="s">
        <v>47</v>
      </c>
      <c r="M247" s="88"/>
      <c r="N247" s="57" t="s">
        <v>47</v>
      </c>
      <c r="O247" s="62"/>
      <c r="P247" s="59" t="s">
        <v>47</v>
      </c>
      <c r="Q247" s="63"/>
      <c r="R247" s="53"/>
    </row>
    <row r="248" spans="1:18" s="39" customFormat="1" ht="18" customHeight="1">
      <c r="A248" s="65" t="s">
        <v>726</v>
      </c>
      <c r="B248" s="87"/>
      <c r="C248" s="79" t="s">
        <v>436</v>
      </c>
      <c r="D248" s="56" t="s">
        <v>490</v>
      </c>
      <c r="E248" s="71"/>
      <c r="F248" s="221">
        <v>20500</v>
      </c>
      <c r="G248" s="89">
        <v>1</v>
      </c>
      <c r="H248" s="105" t="s">
        <v>47</v>
      </c>
      <c r="I248" s="70"/>
      <c r="J248" s="57" t="s">
        <v>47</v>
      </c>
      <c r="K248" s="62"/>
      <c r="L248" s="57" t="s">
        <v>47</v>
      </c>
      <c r="M248" s="88"/>
      <c r="N248" s="57" t="s">
        <v>47</v>
      </c>
      <c r="O248" s="62"/>
      <c r="P248" s="59" t="s">
        <v>47</v>
      </c>
      <c r="Q248" s="63"/>
      <c r="R248" s="53"/>
    </row>
    <row r="249" spans="1:18" s="39" customFormat="1" ht="18" customHeight="1">
      <c r="A249" s="65" t="s">
        <v>726</v>
      </c>
      <c r="B249" s="87"/>
      <c r="C249" s="79" t="s">
        <v>463</v>
      </c>
      <c r="D249" s="56" t="s">
        <v>503</v>
      </c>
      <c r="E249" s="78" t="s">
        <v>464</v>
      </c>
      <c r="F249" s="252">
        <v>3600</v>
      </c>
      <c r="G249" s="89">
        <v>1</v>
      </c>
      <c r="H249" s="107" t="s">
        <v>412</v>
      </c>
      <c r="I249" s="70"/>
      <c r="J249" s="338" t="s">
        <v>412</v>
      </c>
      <c r="K249" s="62"/>
      <c r="L249" s="338" t="s">
        <v>412</v>
      </c>
      <c r="M249" s="88"/>
      <c r="N249" s="338" t="s">
        <v>412</v>
      </c>
      <c r="O249" s="62"/>
      <c r="P249" s="344" t="s">
        <v>412</v>
      </c>
      <c r="Q249" s="63"/>
      <c r="R249" s="53"/>
    </row>
    <row r="250" spans="1:18" s="39" customFormat="1" ht="18" customHeight="1">
      <c r="A250" s="65" t="s">
        <v>726</v>
      </c>
      <c r="B250" s="87"/>
      <c r="C250" s="79" t="s">
        <v>465</v>
      </c>
      <c r="D250" s="56" t="s">
        <v>504</v>
      </c>
      <c r="E250" s="55" t="s">
        <v>466</v>
      </c>
      <c r="F250" s="221">
        <v>4800</v>
      </c>
      <c r="G250" s="89">
        <v>1</v>
      </c>
      <c r="H250" s="107" t="s">
        <v>412</v>
      </c>
      <c r="I250" s="70"/>
      <c r="J250" s="338" t="s">
        <v>412</v>
      </c>
      <c r="K250" s="62"/>
      <c r="L250" s="338" t="s">
        <v>412</v>
      </c>
      <c r="M250" s="88"/>
      <c r="N250" s="338" t="s">
        <v>412</v>
      </c>
      <c r="O250" s="62"/>
      <c r="P250" s="344" t="s">
        <v>412</v>
      </c>
      <c r="Q250" s="63"/>
      <c r="R250" s="53"/>
    </row>
    <row r="251" spans="1:18" s="39" customFormat="1" ht="18" customHeight="1">
      <c r="A251" s="65" t="s">
        <v>726</v>
      </c>
      <c r="B251" s="87"/>
      <c r="C251" s="79" t="s">
        <v>449</v>
      </c>
      <c r="D251" s="56" t="s">
        <v>497</v>
      </c>
      <c r="E251" s="71" t="s">
        <v>450</v>
      </c>
      <c r="F251" s="251">
        <v>3100</v>
      </c>
      <c r="G251" s="89">
        <v>1</v>
      </c>
      <c r="H251" s="105" t="s">
        <v>439</v>
      </c>
      <c r="I251" s="70"/>
      <c r="J251" s="57" t="s">
        <v>439</v>
      </c>
      <c r="K251" s="62"/>
      <c r="L251" s="57" t="s">
        <v>439</v>
      </c>
      <c r="M251" s="88"/>
      <c r="N251" s="57" t="s">
        <v>439</v>
      </c>
      <c r="O251" s="62"/>
      <c r="P251" s="59" t="s">
        <v>439</v>
      </c>
      <c r="Q251" s="63"/>
      <c r="R251" s="53"/>
    </row>
    <row r="252" spans="1:18" s="39" customFormat="1" ht="18" customHeight="1">
      <c r="A252" s="65" t="s">
        <v>726</v>
      </c>
      <c r="B252" s="87"/>
      <c r="C252" s="79" t="s">
        <v>451</v>
      </c>
      <c r="D252" s="56" t="s">
        <v>498</v>
      </c>
      <c r="E252" s="71" t="s">
        <v>452</v>
      </c>
      <c r="F252" s="251">
        <v>3100</v>
      </c>
      <c r="G252" s="89">
        <v>1</v>
      </c>
      <c r="H252" s="105" t="s">
        <v>439</v>
      </c>
      <c r="I252" s="70"/>
      <c r="J252" s="57" t="s">
        <v>439</v>
      </c>
      <c r="K252" s="62"/>
      <c r="L252" s="57" t="s">
        <v>439</v>
      </c>
      <c r="M252" s="88"/>
      <c r="N252" s="57" t="s">
        <v>439</v>
      </c>
      <c r="O252" s="62"/>
      <c r="P252" s="59" t="s">
        <v>439</v>
      </c>
      <c r="Q252" s="63"/>
      <c r="R252" s="53"/>
    </row>
    <row r="253" spans="1:18" s="39" customFormat="1" ht="18" customHeight="1">
      <c r="A253" s="65" t="s">
        <v>726</v>
      </c>
      <c r="B253" s="87"/>
      <c r="C253" s="79" t="s">
        <v>453</v>
      </c>
      <c r="D253" s="56" t="s">
        <v>499</v>
      </c>
      <c r="E253" s="71" t="s">
        <v>454</v>
      </c>
      <c r="F253" s="251">
        <v>3100</v>
      </c>
      <c r="G253" s="89">
        <v>1</v>
      </c>
      <c r="H253" s="105" t="s">
        <v>439</v>
      </c>
      <c r="I253" s="70"/>
      <c r="J253" s="57" t="s">
        <v>439</v>
      </c>
      <c r="K253" s="62"/>
      <c r="L253" s="57" t="s">
        <v>439</v>
      </c>
      <c r="M253" s="88"/>
      <c r="N253" s="57" t="s">
        <v>439</v>
      </c>
      <c r="O253" s="62"/>
      <c r="P253" s="59" t="s">
        <v>439</v>
      </c>
      <c r="Q253" s="63"/>
      <c r="R253" s="53"/>
    </row>
    <row r="254" spans="1:18" s="39" customFormat="1" ht="18" customHeight="1">
      <c r="A254" s="65" t="s">
        <v>726</v>
      </c>
      <c r="B254" s="87"/>
      <c r="C254" s="79" t="s">
        <v>455</v>
      </c>
      <c r="D254" s="56" t="s">
        <v>500</v>
      </c>
      <c r="E254" s="71" t="s">
        <v>456</v>
      </c>
      <c r="F254" s="251">
        <v>3100</v>
      </c>
      <c r="G254" s="89">
        <v>1</v>
      </c>
      <c r="H254" s="105" t="s">
        <v>439</v>
      </c>
      <c r="I254" s="70"/>
      <c r="J254" s="57" t="s">
        <v>439</v>
      </c>
      <c r="K254" s="62"/>
      <c r="L254" s="57" t="s">
        <v>439</v>
      </c>
      <c r="M254" s="88"/>
      <c r="N254" s="57" t="s">
        <v>439</v>
      </c>
      <c r="O254" s="62"/>
      <c r="P254" s="59" t="s">
        <v>439</v>
      </c>
      <c r="Q254" s="63"/>
      <c r="R254" s="53"/>
    </row>
    <row r="255" spans="1:18" s="39" customFormat="1" ht="18" customHeight="1">
      <c r="A255" s="65" t="s">
        <v>726</v>
      </c>
      <c r="B255" s="87"/>
      <c r="C255" s="79" t="s">
        <v>457</v>
      </c>
      <c r="D255" s="56" t="s">
        <v>501</v>
      </c>
      <c r="E255" s="71" t="s">
        <v>458</v>
      </c>
      <c r="F255" s="221">
        <v>3100</v>
      </c>
      <c r="G255" s="89">
        <v>1</v>
      </c>
      <c r="H255" s="105" t="s">
        <v>439</v>
      </c>
      <c r="I255" s="70"/>
      <c r="J255" s="57" t="s">
        <v>439</v>
      </c>
      <c r="K255" s="62"/>
      <c r="L255" s="57" t="s">
        <v>439</v>
      </c>
      <c r="M255" s="88"/>
      <c r="N255" s="57" t="s">
        <v>439</v>
      </c>
      <c r="O255" s="62"/>
      <c r="P255" s="59" t="s">
        <v>439</v>
      </c>
      <c r="Q255" s="63"/>
      <c r="R255" s="53"/>
    </row>
    <row r="256" spans="1:18" s="39" customFormat="1" ht="18" customHeight="1">
      <c r="A256" s="65" t="s">
        <v>726</v>
      </c>
      <c r="B256" s="87"/>
      <c r="C256" s="79" t="s">
        <v>459</v>
      </c>
      <c r="D256" s="56" t="s">
        <v>502</v>
      </c>
      <c r="E256" s="71" t="s">
        <v>460</v>
      </c>
      <c r="F256" s="221">
        <v>3100</v>
      </c>
      <c r="G256" s="89">
        <v>1</v>
      </c>
      <c r="H256" s="105" t="s">
        <v>439</v>
      </c>
      <c r="I256" s="70"/>
      <c r="J256" s="57" t="s">
        <v>439</v>
      </c>
      <c r="K256" s="62"/>
      <c r="L256" s="57" t="s">
        <v>439</v>
      </c>
      <c r="M256" s="88"/>
      <c r="N256" s="57" t="s">
        <v>439</v>
      </c>
      <c r="O256" s="62"/>
      <c r="P256" s="59" t="s">
        <v>439</v>
      </c>
      <c r="Q256" s="63"/>
      <c r="R256" s="53"/>
    </row>
    <row r="257" spans="1:18" s="39" customFormat="1" ht="18" customHeight="1" thickBot="1">
      <c r="A257" s="210" t="s">
        <v>726</v>
      </c>
      <c r="B257" s="92"/>
      <c r="C257" s="214" t="s">
        <v>461</v>
      </c>
      <c r="D257" s="93" t="s">
        <v>857</v>
      </c>
      <c r="E257" s="212" t="s">
        <v>462</v>
      </c>
      <c r="F257" s="254">
        <v>3100</v>
      </c>
      <c r="G257" s="218">
        <v>1</v>
      </c>
      <c r="H257" s="108" t="s">
        <v>439</v>
      </c>
      <c r="I257" s="96"/>
      <c r="J257" s="340" t="s">
        <v>439</v>
      </c>
      <c r="K257" s="97"/>
      <c r="L257" s="340" t="s">
        <v>439</v>
      </c>
      <c r="M257" s="219"/>
      <c r="N257" s="340" t="s">
        <v>439</v>
      </c>
      <c r="O257" s="97"/>
      <c r="P257" s="346" t="s">
        <v>439</v>
      </c>
      <c r="Q257" s="98"/>
      <c r="R257" s="53"/>
    </row>
    <row r="258" spans="1:18" s="39" customFormat="1" ht="18" customHeight="1">
      <c r="A258" s="201" t="s">
        <v>728</v>
      </c>
      <c r="B258" s="216" t="s">
        <v>561</v>
      </c>
      <c r="C258" s="295" t="s">
        <v>507</v>
      </c>
      <c r="D258" s="233" t="s">
        <v>729</v>
      </c>
      <c r="E258" s="350" t="s">
        <v>508</v>
      </c>
      <c r="F258" s="239">
        <v>4800</v>
      </c>
      <c r="G258" s="204">
        <v>1</v>
      </c>
      <c r="H258" s="205" t="s">
        <v>45</v>
      </c>
      <c r="I258" s="206"/>
      <c r="J258" s="339" t="s">
        <v>377</v>
      </c>
      <c r="K258" s="207"/>
      <c r="L258" s="364" t="s">
        <v>377</v>
      </c>
      <c r="M258" s="208"/>
      <c r="N258" s="339" t="s">
        <v>377</v>
      </c>
      <c r="O258" s="207"/>
      <c r="P258" s="365" t="s">
        <v>377</v>
      </c>
      <c r="Q258" s="209"/>
      <c r="R258" s="53">
        <f t="shared" ref="R258:R280" si="4">F258*G258*I258</f>
        <v>0</v>
      </c>
    </row>
    <row r="259" spans="1:18" s="39" customFormat="1" ht="18" customHeight="1">
      <c r="A259" s="65" t="s">
        <v>728</v>
      </c>
      <c r="B259" s="87" t="s">
        <v>561</v>
      </c>
      <c r="C259" s="79" t="s">
        <v>509</v>
      </c>
      <c r="D259" s="56" t="s">
        <v>510</v>
      </c>
      <c r="E259" s="55" t="s">
        <v>511</v>
      </c>
      <c r="F259" s="221">
        <v>3800</v>
      </c>
      <c r="G259" s="76">
        <v>1</v>
      </c>
      <c r="H259" s="105" t="s">
        <v>45</v>
      </c>
      <c r="I259" s="70"/>
      <c r="J259" s="57" t="s">
        <v>377</v>
      </c>
      <c r="K259" s="58"/>
      <c r="L259" s="342" t="s">
        <v>377</v>
      </c>
      <c r="M259" s="62"/>
      <c r="N259" s="57" t="s">
        <v>377</v>
      </c>
      <c r="O259" s="58"/>
      <c r="P259" s="348" t="s">
        <v>377</v>
      </c>
      <c r="Q259" s="63"/>
      <c r="R259" s="53">
        <f t="shared" si="4"/>
        <v>0</v>
      </c>
    </row>
    <row r="260" spans="1:18" s="39" customFormat="1" ht="18" customHeight="1">
      <c r="A260" s="65" t="s">
        <v>728</v>
      </c>
      <c r="B260" s="87" t="s">
        <v>561</v>
      </c>
      <c r="C260" s="79" t="s">
        <v>512</v>
      </c>
      <c r="D260" s="56" t="s">
        <v>513</v>
      </c>
      <c r="E260" s="55" t="s">
        <v>511</v>
      </c>
      <c r="F260" s="221">
        <v>4800</v>
      </c>
      <c r="G260" s="76">
        <v>1</v>
      </c>
      <c r="H260" s="105" t="s">
        <v>45</v>
      </c>
      <c r="I260" s="70"/>
      <c r="J260" s="57" t="s">
        <v>377</v>
      </c>
      <c r="K260" s="58"/>
      <c r="L260" s="342" t="s">
        <v>61</v>
      </c>
      <c r="M260" s="62"/>
      <c r="N260" s="57" t="s">
        <v>377</v>
      </c>
      <c r="O260" s="58"/>
      <c r="P260" s="348" t="s">
        <v>61</v>
      </c>
      <c r="Q260" s="63"/>
      <c r="R260" s="53">
        <f t="shared" si="4"/>
        <v>0</v>
      </c>
    </row>
    <row r="261" spans="1:18" s="39" customFormat="1" ht="18" customHeight="1">
      <c r="A261" s="65" t="s">
        <v>728</v>
      </c>
      <c r="B261" s="87" t="s">
        <v>561</v>
      </c>
      <c r="C261" s="77" t="s">
        <v>514</v>
      </c>
      <c r="D261" s="56" t="s">
        <v>516</v>
      </c>
      <c r="E261" s="78" t="s">
        <v>515</v>
      </c>
      <c r="F261" s="221">
        <v>7000</v>
      </c>
      <c r="G261" s="76">
        <v>1</v>
      </c>
      <c r="H261" s="105" t="s">
        <v>213</v>
      </c>
      <c r="I261" s="70"/>
      <c r="J261" s="57" t="s">
        <v>213</v>
      </c>
      <c r="K261" s="58"/>
      <c r="L261" s="57" t="s">
        <v>213</v>
      </c>
      <c r="M261" s="62"/>
      <c r="N261" s="57" t="s">
        <v>213</v>
      </c>
      <c r="O261" s="58"/>
      <c r="P261" s="59" t="s">
        <v>213</v>
      </c>
      <c r="Q261" s="63"/>
      <c r="R261" s="53">
        <f t="shared" si="4"/>
        <v>0</v>
      </c>
    </row>
    <row r="262" spans="1:18" s="39" customFormat="1" ht="18" customHeight="1">
      <c r="A262" s="65" t="s">
        <v>728</v>
      </c>
      <c r="B262" s="87" t="s">
        <v>561</v>
      </c>
      <c r="C262" s="67" t="s">
        <v>517</v>
      </c>
      <c r="D262" s="75" t="s">
        <v>730</v>
      </c>
      <c r="E262" s="81"/>
      <c r="F262" s="221">
        <v>3800</v>
      </c>
      <c r="G262" s="76">
        <v>1</v>
      </c>
      <c r="H262" s="105" t="s">
        <v>506</v>
      </c>
      <c r="I262" s="61"/>
      <c r="J262" s="57" t="s">
        <v>506</v>
      </c>
      <c r="K262" s="62"/>
      <c r="L262" s="57" t="s">
        <v>506</v>
      </c>
      <c r="M262" s="62"/>
      <c r="N262" s="57" t="s">
        <v>506</v>
      </c>
      <c r="O262" s="62"/>
      <c r="P262" s="59" t="s">
        <v>506</v>
      </c>
      <c r="Q262" s="63"/>
      <c r="R262" s="53">
        <f t="shared" si="4"/>
        <v>0</v>
      </c>
    </row>
    <row r="263" spans="1:18" s="39" customFormat="1" ht="18" customHeight="1">
      <c r="A263" s="65" t="s">
        <v>728</v>
      </c>
      <c r="B263" s="87" t="s">
        <v>561</v>
      </c>
      <c r="C263" s="67" t="s">
        <v>518</v>
      </c>
      <c r="D263" s="75" t="s">
        <v>858</v>
      </c>
      <c r="E263" s="81"/>
      <c r="F263" s="221">
        <v>4000</v>
      </c>
      <c r="G263" s="76">
        <v>1</v>
      </c>
      <c r="H263" s="105" t="s">
        <v>506</v>
      </c>
      <c r="I263" s="61"/>
      <c r="J263" s="57" t="s">
        <v>506</v>
      </c>
      <c r="K263" s="62"/>
      <c r="L263" s="57" t="s">
        <v>506</v>
      </c>
      <c r="M263" s="62"/>
      <c r="N263" s="57" t="s">
        <v>506</v>
      </c>
      <c r="O263" s="62"/>
      <c r="P263" s="59" t="s">
        <v>506</v>
      </c>
      <c r="Q263" s="63"/>
      <c r="R263" s="53">
        <f t="shared" si="4"/>
        <v>0</v>
      </c>
    </row>
    <row r="264" spans="1:18" s="39" customFormat="1" ht="18" customHeight="1">
      <c r="A264" s="65" t="s">
        <v>728</v>
      </c>
      <c r="B264" s="87" t="s">
        <v>561</v>
      </c>
      <c r="C264" s="77" t="s">
        <v>801</v>
      </c>
      <c r="D264" s="56" t="s">
        <v>542</v>
      </c>
      <c r="E264" s="78" t="s">
        <v>543</v>
      </c>
      <c r="F264" s="221">
        <v>22800</v>
      </c>
      <c r="G264" s="76">
        <v>1</v>
      </c>
      <c r="H264" s="105" t="s">
        <v>45</v>
      </c>
      <c r="I264" s="70"/>
      <c r="J264" s="57" t="s">
        <v>377</v>
      </c>
      <c r="K264" s="62"/>
      <c r="L264" s="57" t="s">
        <v>377</v>
      </c>
      <c r="M264" s="62"/>
      <c r="N264" s="57" t="s">
        <v>377</v>
      </c>
      <c r="O264" s="62"/>
      <c r="P264" s="59" t="s">
        <v>377</v>
      </c>
      <c r="Q264" s="63"/>
      <c r="R264" s="53">
        <f>F264*G264*I264</f>
        <v>0</v>
      </c>
    </row>
    <row r="265" spans="1:18" s="39" customFormat="1" ht="18" customHeight="1">
      <c r="A265" s="65" t="s">
        <v>728</v>
      </c>
      <c r="B265" s="87" t="s">
        <v>561</v>
      </c>
      <c r="C265" s="77" t="s">
        <v>544</v>
      </c>
      <c r="D265" s="56" t="s">
        <v>545</v>
      </c>
      <c r="E265" s="78" t="s">
        <v>543</v>
      </c>
      <c r="F265" s="221">
        <v>22800</v>
      </c>
      <c r="G265" s="76">
        <v>1</v>
      </c>
      <c r="H265" s="105" t="s">
        <v>45</v>
      </c>
      <c r="I265" s="70"/>
      <c r="J265" s="57" t="s">
        <v>377</v>
      </c>
      <c r="K265" s="62"/>
      <c r="L265" s="57" t="s">
        <v>377</v>
      </c>
      <c r="M265" s="62"/>
      <c r="N265" s="57" t="s">
        <v>377</v>
      </c>
      <c r="O265" s="62"/>
      <c r="P265" s="59" t="s">
        <v>377</v>
      </c>
      <c r="Q265" s="63"/>
      <c r="R265" s="53">
        <f>F265*G265*I265</f>
        <v>0</v>
      </c>
    </row>
    <row r="266" spans="1:18" s="39" customFormat="1" ht="18" customHeight="1">
      <c r="A266" s="65" t="s">
        <v>728</v>
      </c>
      <c r="B266" s="87" t="s">
        <v>561</v>
      </c>
      <c r="C266" s="67" t="s">
        <v>519</v>
      </c>
      <c r="D266" s="75" t="s">
        <v>731</v>
      </c>
      <c r="E266" s="84" t="s">
        <v>526</v>
      </c>
      <c r="F266" s="221">
        <v>1800</v>
      </c>
      <c r="G266" s="76">
        <v>1</v>
      </c>
      <c r="H266" s="105" t="s">
        <v>377</v>
      </c>
      <c r="I266" s="61"/>
      <c r="J266" s="57" t="s">
        <v>377</v>
      </c>
      <c r="K266" s="62"/>
      <c r="L266" s="57" t="s">
        <v>377</v>
      </c>
      <c r="M266" s="62"/>
      <c r="N266" s="57" t="s">
        <v>377</v>
      </c>
      <c r="O266" s="62"/>
      <c r="P266" s="59" t="s">
        <v>377</v>
      </c>
      <c r="Q266" s="63"/>
      <c r="R266" s="53">
        <f t="shared" ref="R266:R273" si="5">F266*G266*I266</f>
        <v>0</v>
      </c>
    </row>
    <row r="267" spans="1:18" s="39" customFormat="1" ht="18" customHeight="1">
      <c r="A267" s="65" t="s">
        <v>728</v>
      </c>
      <c r="B267" s="87" t="s">
        <v>561</v>
      </c>
      <c r="C267" s="67" t="s">
        <v>520</v>
      </c>
      <c r="D267" s="75" t="s">
        <v>732</v>
      </c>
      <c r="E267" s="84" t="s">
        <v>527</v>
      </c>
      <c r="F267" s="221">
        <v>2500</v>
      </c>
      <c r="G267" s="76">
        <v>1</v>
      </c>
      <c r="H267" s="105" t="s">
        <v>45</v>
      </c>
      <c r="I267" s="61"/>
      <c r="J267" s="57" t="s">
        <v>377</v>
      </c>
      <c r="K267" s="62"/>
      <c r="L267" s="57" t="s">
        <v>377</v>
      </c>
      <c r="M267" s="62"/>
      <c r="N267" s="57" t="s">
        <v>377</v>
      </c>
      <c r="O267" s="62"/>
      <c r="P267" s="59" t="s">
        <v>377</v>
      </c>
      <c r="Q267" s="63"/>
      <c r="R267" s="53">
        <f t="shared" si="5"/>
        <v>0</v>
      </c>
    </row>
    <row r="268" spans="1:18" s="39" customFormat="1" ht="18" customHeight="1">
      <c r="A268" s="65" t="s">
        <v>728</v>
      </c>
      <c r="B268" s="87" t="s">
        <v>561</v>
      </c>
      <c r="C268" s="67" t="s">
        <v>521</v>
      </c>
      <c r="D268" s="75" t="s">
        <v>733</v>
      </c>
      <c r="E268" s="84" t="s">
        <v>528</v>
      </c>
      <c r="F268" s="221">
        <v>2000</v>
      </c>
      <c r="G268" s="76">
        <v>1</v>
      </c>
      <c r="H268" s="105" t="s">
        <v>45</v>
      </c>
      <c r="I268" s="61"/>
      <c r="J268" s="57" t="s">
        <v>377</v>
      </c>
      <c r="K268" s="62"/>
      <c r="L268" s="57" t="s">
        <v>377</v>
      </c>
      <c r="M268" s="62"/>
      <c r="N268" s="57" t="s">
        <v>377</v>
      </c>
      <c r="O268" s="62"/>
      <c r="P268" s="59" t="s">
        <v>377</v>
      </c>
      <c r="Q268" s="63"/>
      <c r="R268" s="53">
        <f t="shared" si="5"/>
        <v>0</v>
      </c>
    </row>
    <row r="269" spans="1:18" s="39" customFormat="1" ht="18" customHeight="1">
      <c r="A269" s="65" t="s">
        <v>728</v>
      </c>
      <c r="B269" s="87" t="s">
        <v>561</v>
      </c>
      <c r="C269" s="67" t="s">
        <v>522</v>
      </c>
      <c r="D269" s="80" t="s">
        <v>734</v>
      </c>
      <c r="E269" s="84" t="s">
        <v>529</v>
      </c>
      <c r="F269" s="221">
        <v>900</v>
      </c>
      <c r="G269" s="76">
        <v>1</v>
      </c>
      <c r="H269" s="105" t="s">
        <v>45</v>
      </c>
      <c r="I269" s="61"/>
      <c r="J269" s="57" t="s">
        <v>377</v>
      </c>
      <c r="K269" s="62"/>
      <c r="L269" s="57" t="s">
        <v>377</v>
      </c>
      <c r="M269" s="62"/>
      <c r="N269" s="57" t="s">
        <v>377</v>
      </c>
      <c r="O269" s="62"/>
      <c r="P269" s="59" t="s">
        <v>377</v>
      </c>
      <c r="Q269" s="63"/>
      <c r="R269" s="53">
        <f t="shared" si="5"/>
        <v>0</v>
      </c>
    </row>
    <row r="270" spans="1:18" s="39" customFormat="1" ht="18" customHeight="1">
      <c r="A270" s="65" t="s">
        <v>728</v>
      </c>
      <c r="B270" s="87" t="s">
        <v>561</v>
      </c>
      <c r="C270" s="67" t="s">
        <v>523</v>
      </c>
      <c r="D270" s="80" t="s">
        <v>735</v>
      </c>
      <c r="E270" s="84" t="s">
        <v>530</v>
      </c>
      <c r="F270" s="221">
        <v>1800</v>
      </c>
      <c r="G270" s="76">
        <v>1</v>
      </c>
      <c r="H270" s="105" t="s">
        <v>45</v>
      </c>
      <c r="I270" s="61"/>
      <c r="J270" s="57" t="s">
        <v>377</v>
      </c>
      <c r="K270" s="62"/>
      <c r="L270" s="57" t="s">
        <v>377</v>
      </c>
      <c r="M270" s="62"/>
      <c r="N270" s="57" t="s">
        <v>377</v>
      </c>
      <c r="O270" s="62"/>
      <c r="P270" s="59" t="s">
        <v>377</v>
      </c>
      <c r="Q270" s="63"/>
      <c r="R270" s="53">
        <f t="shared" si="5"/>
        <v>0</v>
      </c>
    </row>
    <row r="271" spans="1:18" s="39" customFormat="1" ht="18" customHeight="1">
      <c r="A271" s="65" t="s">
        <v>728</v>
      </c>
      <c r="B271" s="87" t="s">
        <v>561</v>
      </c>
      <c r="C271" s="74" t="s">
        <v>533</v>
      </c>
      <c r="D271" s="75" t="s">
        <v>736</v>
      </c>
      <c r="E271" s="2" t="s">
        <v>508</v>
      </c>
      <c r="F271" s="221">
        <v>3000</v>
      </c>
      <c r="G271" s="76">
        <v>1</v>
      </c>
      <c r="H271" s="105" t="s">
        <v>213</v>
      </c>
      <c r="I271" s="61"/>
      <c r="J271" s="57" t="s">
        <v>506</v>
      </c>
      <c r="K271" s="62"/>
      <c r="L271" s="57" t="s">
        <v>506</v>
      </c>
      <c r="M271" s="62"/>
      <c r="N271" s="57" t="s">
        <v>506</v>
      </c>
      <c r="O271" s="62"/>
      <c r="P271" s="59" t="s">
        <v>506</v>
      </c>
      <c r="Q271" s="63"/>
      <c r="R271" s="53">
        <f t="shared" si="5"/>
        <v>0</v>
      </c>
    </row>
    <row r="272" spans="1:18" s="39" customFormat="1" ht="18" customHeight="1">
      <c r="A272" s="65" t="s">
        <v>728</v>
      </c>
      <c r="B272" s="87" t="s">
        <v>561</v>
      </c>
      <c r="C272" s="74" t="s">
        <v>534</v>
      </c>
      <c r="D272" s="75" t="s">
        <v>737</v>
      </c>
      <c r="E272" s="2" t="s">
        <v>508</v>
      </c>
      <c r="F272" s="221">
        <v>3000</v>
      </c>
      <c r="G272" s="76">
        <v>1</v>
      </c>
      <c r="H272" s="105" t="s">
        <v>213</v>
      </c>
      <c r="I272" s="61"/>
      <c r="J272" s="57" t="s">
        <v>506</v>
      </c>
      <c r="K272" s="62"/>
      <c r="L272" s="57" t="s">
        <v>506</v>
      </c>
      <c r="M272" s="62"/>
      <c r="N272" s="57" t="s">
        <v>506</v>
      </c>
      <c r="O272" s="62"/>
      <c r="P272" s="59" t="s">
        <v>506</v>
      </c>
      <c r="Q272" s="63"/>
      <c r="R272" s="53">
        <f t="shared" si="5"/>
        <v>0</v>
      </c>
    </row>
    <row r="273" spans="1:18" s="39" customFormat="1" ht="18" customHeight="1">
      <c r="A273" s="65" t="s">
        <v>728</v>
      </c>
      <c r="B273" s="87" t="s">
        <v>561</v>
      </c>
      <c r="C273" s="74" t="s">
        <v>535</v>
      </c>
      <c r="D273" s="75" t="s">
        <v>738</v>
      </c>
      <c r="E273" s="2" t="s">
        <v>508</v>
      </c>
      <c r="F273" s="221">
        <v>2800</v>
      </c>
      <c r="G273" s="76">
        <v>1</v>
      </c>
      <c r="H273" s="105" t="s">
        <v>213</v>
      </c>
      <c r="I273" s="61"/>
      <c r="J273" s="57" t="s">
        <v>506</v>
      </c>
      <c r="K273" s="62"/>
      <c r="L273" s="57" t="s">
        <v>506</v>
      </c>
      <c r="M273" s="62"/>
      <c r="N273" s="57" t="s">
        <v>506</v>
      </c>
      <c r="O273" s="62"/>
      <c r="P273" s="59" t="s">
        <v>506</v>
      </c>
      <c r="Q273" s="63"/>
      <c r="R273" s="53">
        <f t="shared" si="5"/>
        <v>0</v>
      </c>
    </row>
    <row r="274" spans="1:18" s="39" customFormat="1" ht="18" customHeight="1">
      <c r="A274" s="65" t="s">
        <v>728</v>
      </c>
      <c r="B274" s="87" t="s">
        <v>561</v>
      </c>
      <c r="C274" s="77" t="s">
        <v>536</v>
      </c>
      <c r="D274" s="56" t="s">
        <v>537</v>
      </c>
      <c r="E274" s="78" t="s">
        <v>538</v>
      </c>
      <c r="F274" s="221">
        <v>1000</v>
      </c>
      <c r="G274" s="76">
        <v>1</v>
      </c>
      <c r="H274" s="105" t="s">
        <v>45</v>
      </c>
      <c r="I274" s="70"/>
      <c r="J274" s="57" t="s">
        <v>562</v>
      </c>
      <c r="K274" s="58"/>
      <c r="L274" s="57" t="s">
        <v>45</v>
      </c>
      <c r="M274" s="62"/>
      <c r="N274" s="338" t="s">
        <v>45</v>
      </c>
      <c r="O274" s="62"/>
      <c r="P274" s="344" t="s">
        <v>45</v>
      </c>
      <c r="Q274" s="63"/>
      <c r="R274" s="53">
        <f>F274*G274*I274</f>
        <v>0</v>
      </c>
    </row>
    <row r="275" spans="1:18" s="39" customFormat="1" ht="18" customHeight="1">
      <c r="A275" s="65" t="s">
        <v>728</v>
      </c>
      <c r="B275" s="87" t="s">
        <v>561</v>
      </c>
      <c r="C275" s="67" t="s">
        <v>524</v>
      </c>
      <c r="D275" s="75" t="s">
        <v>739</v>
      </c>
      <c r="E275" s="91" t="s">
        <v>531</v>
      </c>
      <c r="F275" s="221">
        <v>1500</v>
      </c>
      <c r="G275" s="76">
        <v>1</v>
      </c>
      <c r="H275" s="105" t="s">
        <v>506</v>
      </c>
      <c r="I275" s="61"/>
      <c r="J275" s="57" t="s">
        <v>506</v>
      </c>
      <c r="K275" s="62"/>
      <c r="L275" s="57" t="s">
        <v>506</v>
      </c>
      <c r="M275" s="62"/>
      <c r="N275" s="57" t="s">
        <v>506</v>
      </c>
      <c r="O275" s="62"/>
      <c r="P275" s="59" t="s">
        <v>506</v>
      </c>
      <c r="Q275" s="63"/>
      <c r="R275" s="53">
        <f>F275*G275*I275</f>
        <v>0</v>
      </c>
    </row>
    <row r="276" spans="1:18" s="39" customFormat="1" ht="18" customHeight="1">
      <c r="A276" s="65" t="s">
        <v>728</v>
      </c>
      <c r="B276" s="87" t="s">
        <v>561</v>
      </c>
      <c r="C276" s="67" t="s">
        <v>525</v>
      </c>
      <c r="D276" s="75" t="s">
        <v>740</v>
      </c>
      <c r="E276" s="91" t="s">
        <v>532</v>
      </c>
      <c r="F276" s="221">
        <v>3000</v>
      </c>
      <c r="G276" s="76">
        <v>1</v>
      </c>
      <c r="H276" s="105" t="s">
        <v>213</v>
      </c>
      <c r="I276" s="61"/>
      <c r="J276" s="57" t="s">
        <v>506</v>
      </c>
      <c r="K276" s="62"/>
      <c r="L276" s="57" t="s">
        <v>506</v>
      </c>
      <c r="M276" s="62"/>
      <c r="N276" s="57" t="s">
        <v>506</v>
      </c>
      <c r="O276" s="62"/>
      <c r="P276" s="59" t="s">
        <v>506</v>
      </c>
      <c r="Q276" s="63"/>
      <c r="R276" s="53">
        <f>F276*G276*I276</f>
        <v>0</v>
      </c>
    </row>
    <row r="277" spans="1:18" s="39" customFormat="1" ht="18" customHeight="1">
      <c r="A277" s="65" t="s">
        <v>728</v>
      </c>
      <c r="B277" s="87" t="s">
        <v>561</v>
      </c>
      <c r="C277" s="74" t="s">
        <v>539</v>
      </c>
      <c r="D277" s="75" t="s">
        <v>665</v>
      </c>
      <c r="E277" s="2" t="s">
        <v>540</v>
      </c>
      <c r="F277" s="221">
        <v>1300</v>
      </c>
      <c r="G277" s="76">
        <v>24</v>
      </c>
      <c r="H277" s="105" t="s">
        <v>541</v>
      </c>
      <c r="I277" s="61"/>
      <c r="J277" s="57" t="s">
        <v>61</v>
      </c>
      <c r="K277" s="62"/>
      <c r="L277" s="57" t="s">
        <v>439</v>
      </c>
      <c r="M277" s="88"/>
      <c r="N277" s="57" t="s">
        <v>61</v>
      </c>
      <c r="O277" s="62"/>
      <c r="P277" s="59" t="s">
        <v>61</v>
      </c>
      <c r="Q277" s="63"/>
      <c r="R277" s="53">
        <f t="shared" si="4"/>
        <v>0</v>
      </c>
    </row>
    <row r="278" spans="1:18" s="39" customFormat="1" ht="18" customHeight="1">
      <c r="A278" s="65" t="s">
        <v>728</v>
      </c>
      <c r="B278" s="87" t="s">
        <v>561</v>
      </c>
      <c r="C278" s="77" t="s">
        <v>546</v>
      </c>
      <c r="D278" s="56" t="s">
        <v>547</v>
      </c>
      <c r="E278" s="55" t="s">
        <v>548</v>
      </c>
      <c r="F278" s="221">
        <v>850</v>
      </c>
      <c r="G278" s="76">
        <v>12</v>
      </c>
      <c r="H278" s="105" t="s">
        <v>134</v>
      </c>
      <c r="I278" s="70"/>
      <c r="J278" s="57" t="s">
        <v>61</v>
      </c>
      <c r="K278" s="58"/>
      <c r="L278" s="57" t="s">
        <v>61</v>
      </c>
      <c r="M278" s="62"/>
      <c r="N278" s="57" t="s">
        <v>61</v>
      </c>
      <c r="O278" s="58"/>
      <c r="P278" s="59" t="s">
        <v>61</v>
      </c>
      <c r="Q278" s="63"/>
      <c r="R278" s="53">
        <f t="shared" si="4"/>
        <v>0</v>
      </c>
    </row>
    <row r="279" spans="1:18" s="39" customFormat="1" ht="18" customHeight="1">
      <c r="A279" s="65" t="s">
        <v>728</v>
      </c>
      <c r="B279" s="87" t="s">
        <v>561</v>
      </c>
      <c r="C279" s="77" t="s">
        <v>549</v>
      </c>
      <c r="D279" s="56" t="s">
        <v>550</v>
      </c>
      <c r="E279" s="78"/>
      <c r="F279" s="221">
        <v>1300</v>
      </c>
      <c r="G279" s="76">
        <v>6</v>
      </c>
      <c r="H279" s="105" t="s">
        <v>47</v>
      </c>
      <c r="I279" s="70"/>
      <c r="J279" s="57" t="s">
        <v>61</v>
      </c>
      <c r="K279" s="58"/>
      <c r="L279" s="57" t="s">
        <v>61</v>
      </c>
      <c r="M279" s="62"/>
      <c r="N279" s="57" t="s">
        <v>61</v>
      </c>
      <c r="O279" s="58"/>
      <c r="P279" s="59" t="s">
        <v>61</v>
      </c>
      <c r="Q279" s="63"/>
      <c r="R279" s="53">
        <f t="shared" si="4"/>
        <v>0</v>
      </c>
    </row>
    <row r="280" spans="1:18" s="39" customFormat="1" ht="18" customHeight="1" thickBot="1">
      <c r="A280" s="210" t="s">
        <v>820</v>
      </c>
      <c r="B280" s="92" t="s">
        <v>561</v>
      </c>
      <c r="C280" s="215" t="s">
        <v>551</v>
      </c>
      <c r="D280" s="93" t="s">
        <v>552</v>
      </c>
      <c r="E280" s="94" t="s">
        <v>553</v>
      </c>
      <c r="F280" s="254">
        <v>600</v>
      </c>
      <c r="G280" s="109">
        <v>6</v>
      </c>
      <c r="H280" s="108" t="s">
        <v>213</v>
      </c>
      <c r="I280" s="96"/>
      <c r="J280" s="340" t="s">
        <v>61</v>
      </c>
      <c r="K280" s="95"/>
      <c r="L280" s="343" t="s">
        <v>61</v>
      </c>
      <c r="M280" s="97"/>
      <c r="N280" s="340" t="s">
        <v>61</v>
      </c>
      <c r="O280" s="95"/>
      <c r="P280" s="349" t="s">
        <v>61</v>
      </c>
      <c r="Q280" s="98"/>
      <c r="R280" s="53">
        <f t="shared" si="4"/>
        <v>0</v>
      </c>
    </row>
    <row r="281" spans="1:18" s="194" customFormat="1" ht="26.45" customHeight="1">
      <c r="A281" s="196"/>
      <c r="B281" s="196"/>
      <c r="C281" s="197"/>
      <c r="D281" s="197"/>
      <c r="E281" s="197"/>
      <c r="F281" s="257"/>
      <c r="G281" s="198"/>
      <c r="H281" s="198"/>
      <c r="I281" s="198"/>
      <c r="J281" s="199"/>
      <c r="K281" s="199"/>
      <c r="L281" s="200"/>
      <c r="M281" s="198"/>
      <c r="N281" s="199"/>
      <c r="O281" s="199"/>
      <c r="P281" s="200"/>
      <c r="Q281" s="198"/>
      <c r="R281" s="195">
        <f>SUM(R25:R280)</f>
        <v>0</v>
      </c>
    </row>
    <row r="282" spans="1:18" s="39" customFormat="1" ht="15" customHeight="1">
      <c r="A282" s="99"/>
      <c r="B282" s="99"/>
      <c r="F282" s="247"/>
      <c r="G282" s="100"/>
      <c r="H282" s="100"/>
      <c r="I282" s="100"/>
      <c r="J282" s="100"/>
      <c r="K282" s="100"/>
      <c r="L282" s="100"/>
      <c r="M282" s="100"/>
      <c r="N282" s="100"/>
      <c r="O282" s="100"/>
      <c r="P282" s="100"/>
      <c r="Q282" s="100"/>
    </row>
    <row r="283" spans="1:18" s="39" customFormat="1">
      <c r="A283" s="99"/>
      <c r="B283" s="99"/>
      <c r="F283" s="247"/>
      <c r="G283" s="100"/>
      <c r="H283" s="100"/>
      <c r="I283" s="100"/>
      <c r="J283" s="100"/>
      <c r="K283" s="100"/>
      <c r="L283" s="100"/>
      <c r="M283" s="100"/>
      <c r="N283" s="100"/>
      <c r="O283" s="100"/>
      <c r="P283" s="100"/>
      <c r="Q283" s="100"/>
    </row>
    <row r="284" spans="1:18" s="39" customFormat="1">
      <c r="A284" s="99"/>
      <c r="B284" s="99"/>
      <c r="F284" s="247"/>
      <c r="G284" s="100"/>
      <c r="H284" s="100"/>
      <c r="I284" s="100"/>
      <c r="J284" s="100"/>
      <c r="K284" s="100"/>
      <c r="L284" s="100"/>
      <c r="M284" s="100"/>
      <c r="N284" s="100"/>
      <c r="O284" s="100"/>
      <c r="P284" s="100"/>
      <c r="Q284" s="100"/>
    </row>
    <row r="285" spans="1:18" s="39" customFormat="1">
      <c r="A285" s="99"/>
      <c r="B285" s="99"/>
      <c r="F285" s="247"/>
      <c r="G285" s="100"/>
      <c r="H285" s="100"/>
      <c r="I285" s="100"/>
      <c r="J285" s="100"/>
      <c r="K285" s="100"/>
      <c r="L285" s="100"/>
      <c r="M285" s="100"/>
      <c r="N285" s="100"/>
      <c r="O285" s="100"/>
      <c r="P285" s="100"/>
      <c r="Q285" s="100"/>
    </row>
    <row r="286" spans="1:18" s="39" customFormat="1">
      <c r="A286" s="99"/>
      <c r="B286" s="99"/>
      <c r="F286" s="247"/>
      <c r="G286" s="100"/>
      <c r="H286" s="100"/>
      <c r="I286" s="100"/>
      <c r="J286" s="100"/>
      <c r="K286" s="100"/>
      <c r="L286" s="100"/>
      <c r="M286" s="100"/>
      <c r="N286" s="100"/>
      <c r="O286" s="100"/>
      <c r="P286" s="100"/>
      <c r="Q286" s="100"/>
    </row>
    <row r="287" spans="1:18" s="39" customFormat="1">
      <c r="A287" s="99"/>
      <c r="B287" s="99"/>
      <c r="F287" s="247"/>
      <c r="G287" s="100"/>
      <c r="H287" s="100"/>
      <c r="I287" s="100"/>
      <c r="J287" s="100"/>
      <c r="K287" s="100"/>
      <c r="L287" s="100"/>
      <c r="M287" s="100"/>
      <c r="N287" s="100"/>
      <c r="O287" s="100"/>
      <c r="P287" s="100"/>
      <c r="Q287" s="100"/>
    </row>
    <row r="288" spans="1:18" s="39" customFormat="1">
      <c r="A288" s="99"/>
      <c r="B288" s="99"/>
      <c r="F288" s="247"/>
      <c r="G288" s="100"/>
      <c r="H288" s="100"/>
      <c r="I288" s="100"/>
      <c r="J288" s="100"/>
      <c r="K288" s="100"/>
      <c r="L288" s="100"/>
      <c r="M288" s="100"/>
      <c r="N288" s="100"/>
      <c r="O288" s="100"/>
      <c r="P288" s="100"/>
      <c r="Q288" s="100"/>
    </row>
    <row r="289" spans="1:17" s="39" customFormat="1">
      <c r="A289" s="99"/>
      <c r="B289" s="99"/>
      <c r="F289" s="247"/>
      <c r="G289" s="100"/>
      <c r="H289" s="100"/>
      <c r="I289" s="100"/>
      <c r="J289" s="100"/>
      <c r="K289" s="100"/>
      <c r="L289" s="100"/>
      <c r="M289" s="100"/>
      <c r="N289" s="100"/>
      <c r="O289" s="100"/>
      <c r="P289" s="100"/>
      <c r="Q289" s="100"/>
    </row>
    <row r="290" spans="1:17" s="39" customFormat="1">
      <c r="A290" s="99"/>
      <c r="B290" s="99"/>
      <c r="F290" s="247"/>
      <c r="G290" s="100"/>
      <c r="H290" s="100"/>
      <c r="I290" s="100"/>
      <c r="J290" s="100"/>
      <c r="K290" s="100"/>
      <c r="L290" s="100"/>
      <c r="M290" s="100"/>
      <c r="N290" s="100"/>
      <c r="O290" s="100"/>
      <c r="P290" s="100"/>
      <c r="Q290" s="100"/>
    </row>
    <row r="291" spans="1:17" s="39" customFormat="1">
      <c r="F291" s="247"/>
      <c r="G291" s="100"/>
      <c r="H291" s="100"/>
      <c r="I291" s="100"/>
      <c r="J291" s="100"/>
      <c r="K291" s="100"/>
      <c r="L291" s="100"/>
      <c r="M291" s="100"/>
      <c r="N291" s="100"/>
      <c r="O291" s="100"/>
      <c r="P291" s="100"/>
      <c r="Q291" s="100"/>
    </row>
    <row r="292" spans="1:17" s="39" customFormat="1">
      <c r="F292" s="247"/>
      <c r="G292" s="100"/>
      <c r="H292" s="100"/>
      <c r="I292" s="100"/>
      <c r="J292" s="100"/>
      <c r="K292" s="100"/>
      <c r="L292" s="100"/>
      <c r="M292" s="100"/>
      <c r="N292" s="100"/>
      <c r="O292" s="100"/>
      <c r="P292" s="100"/>
      <c r="Q292" s="100"/>
    </row>
    <row r="293" spans="1:17" s="39" customFormat="1">
      <c r="F293" s="247"/>
      <c r="G293" s="100"/>
      <c r="H293" s="100"/>
      <c r="I293" s="100"/>
      <c r="J293" s="100"/>
      <c r="K293" s="100"/>
      <c r="L293" s="100"/>
      <c r="M293" s="100"/>
      <c r="N293" s="100"/>
      <c r="O293" s="100"/>
      <c r="P293" s="100"/>
      <c r="Q293" s="100"/>
    </row>
    <row r="294" spans="1:17" s="39" customFormat="1">
      <c r="F294" s="247"/>
      <c r="G294" s="100"/>
      <c r="H294" s="100"/>
      <c r="I294" s="100"/>
      <c r="J294" s="100"/>
      <c r="K294" s="100"/>
      <c r="L294" s="100"/>
      <c r="M294" s="100"/>
      <c r="N294" s="100"/>
      <c r="O294" s="100"/>
      <c r="P294" s="100"/>
      <c r="Q294" s="100"/>
    </row>
    <row r="295" spans="1:17">
      <c r="G295" s="101"/>
      <c r="H295" s="101"/>
      <c r="I295" s="101"/>
      <c r="J295" s="101"/>
      <c r="K295" s="101"/>
      <c r="L295" s="101"/>
      <c r="M295" s="101"/>
      <c r="N295" s="101"/>
      <c r="O295" s="101"/>
      <c r="P295" s="101"/>
      <c r="Q295" s="101"/>
    </row>
    <row r="296" spans="1:17">
      <c r="G296" s="101"/>
      <c r="H296" s="101"/>
      <c r="I296" s="101"/>
      <c r="J296" s="101"/>
      <c r="K296" s="101"/>
      <c r="L296" s="101"/>
      <c r="M296" s="101"/>
      <c r="N296" s="101"/>
      <c r="O296" s="101"/>
      <c r="P296" s="101"/>
      <c r="Q296" s="101"/>
    </row>
    <row r="297" spans="1:17">
      <c r="G297" s="101"/>
      <c r="H297" s="101"/>
      <c r="I297" s="101"/>
      <c r="J297" s="101"/>
      <c r="K297" s="101"/>
      <c r="L297" s="101"/>
      <c r="M297" s="101"/>
      <c r="N297" s="101"/>
      <c r="O297" s="101"/>
      <c r="P297" s="101"/>
      <c r="Q297" s="101"/>
    </row>
    <row r="298" spans="1:17">
      <c r="G298" s="101"/>
      <c r="H298" s="101"/>
      <c r="I298" s="101"/>
      <c r="J298" s="101"/>
      <c r="K298" s="101"/>
      <c r="L298" s="101"/>
      <c r="M298" s="101"/>
      <c r="N298" s="101"/>
      <c r="O298" s="101"/>
      <c r="P298" s="101"/>
      <c r="Q298" s="101"/>
    </row>
  </sheetData>
  <mergeCells count="17">
    <mergeCell ref="A8:J8"/>
    <mergeCell ref="A7:Q7"/>
    <mergeCell ref="Q23:Q24"/>
    <mergeCell ref="I24:J24"/>
    <mergeCell ref="K24:L24"/>
    <mergeCell ref="M24:N24"/>
    <mergeCell ref="O24:P24"/>
    <mergeCell ref="I23:P23"/>
    <mergeCell ref="A23:A24"/>
    <mergeCell ref="C23:C24"/>
    <mergeCell ref="D23:D24"/>
    <mergeCell ref="E23:E24"/>
    <mergeCell ref="F23:F24"/>
    <mergeCell ref="G23:H24"/>
    <mergeCell ref="A15:C16"/>
    <mergeCell ref="B23:B24"/>
    <mergeCell ref="A10:D12"/>
  </mergeCells>
  <phoneticPr fontId="3"/>
  <printOptions horizontalCentered="1"/>
  <pageMargins left="0" right="0" top="0.27559055118110237" bottom="0.35433070866141736" header="0.19685039370078741" footer="0.19685039370078741"/>
  <pageSetup paperSize="9" scale="71" orientation="portrait" r:id="rId1"/>
  <headerFooter>
    <oddFooter>&amp;C2020/2021 GALLIUM 早期発注書 No,&amp;P/&amp;N</oddFooter>
  </headerFooter>
  <rowBreaks count="5" manualBreakCount="5">
    <brk id="71" min="1" max="16" man="1"/>
    <brk id="119" min="1" max="16" man="1"/>
    <brk id="167" min="1" max="16" man="1"/>
    <brk id="216" min="1" max="16" man="1"/>
    <brk id="257" min="1"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T54"/>
  <sheetViews>
    <sheetView view="pageBreakPreview" topLeftCell="A7" zoomScale="80" zoomScaleNormal="90" zoomScaleSheetLayoutView="80" workbookViewId="0">
      <selection activeCell="S18" sqref="S18"/>
    </sheetView>
  </sheetViews>
  <sheetFormatPr defaultColWidth="9" defaultRowHeight="13.5"/>
  <cols>
    <col min="1" max="2" width="3.375" style="8" customWidth="1"/>
    <col min="3" max="3" width="7.75" style="8" customWidth="1"/>
    <col min="4" max="4" width="38.25" style="8" customWidth="1"/>
    <col min="5" max="5" width="10.25" style="8" customWidth="1"/>
    <col min="6" max="6" width="9" style="8"/>
    <col min="7" max="7" width="2.375" style="8" customWidth="1"/>
    <col min="8" max="8" width="3.625" style="8" customWidth="1"/>
    <col min="9" max="9" width="4.625" style="8" customWidth="1"/>
    <col min="10" max="10" width="3.875" style="8" customWidth="1"/>
    <col min="11" max="11" width="4.625" style="8" customWidth="1"/>
    <col min="12" max="12" width="3.875" style="8" customWidth="1"/>
    <col min="13" max="13" width="4.625" style="8" customWidth="1"/>
    <col min="14" max="14" width="3.875" style="8" customWidth="1"/>
    <col min="15" max="15" width="4.625" style="8" customWidth="1"/>
    <col min="16" max="16" width="3.875" style="8" customWidth="1"/>
    <col min="17" max="17" width="12.625" style="8" customWidth="1"/>
    <col min="18" max="16384" width="9" style="8"/>
  </cols>
  <sheetData>
    <row r="1" spans="1:25">
      <c r="K1" s="9"/>
      <c r="M1" s="9"/>
    </row>
    <row r="2" spans="1:25" ht="11.1" customHeight="1">
      <c r="K2" s="9"/>
      <c r="M2" s="9"/>
    </row>
    <row r="3" spans="1:25" ht="11.1" customHeight="1">
      <c r="K3" s="9"/>
      <c r="M3" s="9"/>
    </row>
    <row r="4" spans="1:25" ht="11.1" customHeight="1">
      <c r="K4" s="9"/>
      <c r="M4" s="9"/>
    </row>
    <row r="5" spans="1:25" ht="24" customHeight="1"/>
    <row r="6" spans="1:25" ht="24" customHeight="1"/>
    <row r="7" spans="1:25" ht="23.45" customHeight="1"/>
    <row r="8" spans="1:25" s="10" customFormat="1" ht="24" customHeight="1">
      <c r="A8" s="485" t="s">
        <v>760</v>
      </c>
      <c r="B8" s="485"/>
      <c r="C8" s="485"/>
      <c r="D8" s="485"/>
      <c r="E8" s="485"/>
      <c r="F8" s="485"/>
      <c r="G8" s="485"/>
      <c r="H8" s="485"/>
      <c r="I8" s="485"/>
      <c r="J8" s="485"/>
      <c r="K8" s="485"/>
      <c r="L8" s="485"/>
      <c r="M8" s="485"/>
      <c r="N8" s="485"/>
      <c r="O8" s="485"/>
      <c r="P8" s="485"/>
      <c r="Q8" s="485"/>
    </row>
    <row r="9" spans="1:25" s="10" customFormat="1" ht="23.45" customHeight="1">
      <c r="A9" s="227"/>
      <c r="B9" s="227"/>
      <c r="C9" s="227"/>
      <c r="D9" s="227"/>
      <c r="E9" s="227"/>
      <c r="F9" s="227"/>
      <c r="G9" s="227"/>
      <c r="H9" s="227"/>
      <c r="I9" s="227"/>
      <c r="J9" s="227"/>
      <c r="K9" s="227"/>
      <c r="L9" s="227"/>
      <c r="M9" s="227"/>
      <c r="N9" s="227"/>
      <c r="O9" s="227"/>
      <c r="P9" s="227"/>
      <c r="Q9" s="227"/>
    </row>
    <row r="10" spans="1:25" s="10" customFormat="1" ht="18" customHeight="1">
      <c r="A10" s="536" t="s">
        <v>825</v>
      </c>
      <c r="B10" s="537"/>
      <c r="C10" s="537"/>
      <c r="D10" s="537"/>
      <c r="E10" s="537"/>
      <c r="F10" s="537"/>
      <c r="G10" s="537"/>
      <c r="H10" s="537"/>
      <c r="I10" s="537"/>
      <c r="J10" s="537"/>
      <c r="K10" s="537"/>
      <c r="L10" s="537"/>
      <c r="M10" s="537"/>
      <c r="N10" s="537"/>
      <c r="O10" s="537"/>
      <c r="P10" s="537"/>
      <c r="Q10" s="537"/>
    </row>
    <row r="11" spans="1:25" s="10" customFormat="1" ht="8.25" customHeight="1" thickBot="1">
      <c r="A11" s="13"/>
      <c r="B11" s="13"/>
      <c r="C11" s="12"/>
      <c r="D11" s="12"/>
      <c r="N11" s="11"/>
      <c r="O11" s="12"/>
      <c r="Q11" s="14"/>
      <c r="R11" s="14"/>
      <c r="S11" s="14"/>
      <c r="T11" s="14"/>
      <c r="U11" s="14"/>
      <c r="V11" s="14"/>
      <c r="W11" s="14"/>
      <c r="X11" s="14"/>
      <c r="Y11" s="14"/>
    </row>
    <row r="12" spans="1:25" s="15" customFormat="1" ht="6" customHeight="1">
      <c r="A12" s="506" t="s">
        <v>8</v>
      </c>
      <c r="B12" s="507"/>
      <c r="C12" s="507"/>
      <c r="D12" s="508"/>
      <c r="E12" s="110"/>
      <c r="F12" s="110"/>
      <c r="N12" s="16"/>
    </row>
    <row r="13" spans="1:25" s="15" customFormat="1" ht="14.25" customHeight="1">
      <c r="A13" s="509"/>
      <c r="B13" s="510"/>
      <c r="C13" s="510"/>
      <c r="D13" s="511"/>
      <c r="E13" s="110"/>
      <c r="F13" s="110"/>
      <c r="M13" s="17"/>
      <c r="N13" s="16"/>
    </row>
    <row r="14" spans="1:25" ht="3" customHeight="1" thickBot="1">
      <c r="A14" s="512"/>
      <c r="B14" s="513"/>
      <c r="C14" s="513"/>
      <c r="D14" s="514"/>
    </row>
    <row r="15" spans="1:25" ht="6" customHeight="1">
      <c r="A15" s="18"/>
      <c r="B15" s="19"/>
      <c r="C15" s="19"/>
      <c r="D15" s="19"/>
      <c r="E15" s="19"/>
      <c r="F15" s="19"/>
      <c r="G15" s="366"/>
      <c r="H15" s="19"/>
      <c r="I15" s="19"/>
      <c r="J15" s="19"/>
      <c r="K15" s="19"/>
      <c r="L15" s="19"/>
      <c r="M15" s="19"/>
      <c r="N15" s="19"/>
      <c r="O15" s="20"/>
    </row>
    <row r="16" spans="1:25" s="15" customFormat="1" ht="20.45" customHeight="1">
      <c r="A16" s="21" t="s">
        <v>0</v>
      </c>
      <c r="B16" s="22"/>
      <c r="C16" s="22"/>
      <c r="D16" s="22"/>
      <c r="E16" s="22"/>
      <c r="F16" s="22"/>
      <c r="G16" s="23" t="s">
        <v>1</v>
      </c>
      <c r="H16" s="22"/>
      <c r="I16" s="22"/>
      <c r="J16" s="22"/>
      <c r="K16" s="24"/>
      <c r="L16" s="24"/>
      <c r="M16" s="24"/>
      <c r="N16" s="26"/>
      <c r="O16" s="28"/>
    </row>
    <row r="17" spans="1:254" s="15" customFormat="1" ht="20.45" customHeight="1">
      <c r="A17" s="502" t="s">
        <v>2</v>
      </c>
      <c r="B17" s="503"/>
      <c r="C17" s="503"/>
      <c r="D17" s="22"/>
      <c r="E17" s="22"/>
      <c r="F17" s="22"/>
      <c r="G17" s="27"/>
      <c r="H17" s="22"/>
      <c r="I17" s="22"/>
      <c r="J17" s="22"/>
      <c r="K17" s="22"/>
      <c r="L17" s="22"/>
      <c r="M17" s="22"/>
      <c r="N17" s="29"/>
      <c r="O17" s="28"/>
    </row>
    <row r="18" spans="1:254" s="15" customFormat="1" ht="7.9" customHeight="1">
      <c r="A18" s="502"/>
      <c r="B18" s="503"/>
      <c r="C18" s="503"/>
      <c r="D18" s="22"/>
      <c r="E18" s="22"/>
      <c r="F18" s="22"/>
      <c r="G18" s="27"/>
      <c r="H18" s="22"/>
      <c r="I18" s="22"/>
      <c r="J18" s="22"/>
      <c r="K18" s="22"/>
      <c r="L18" s="22"/>
      <c r="M18" s="22"/>
      <c r="N18" s="29"/>
      <c r="O18" s="28"/>
    </row>
    <row r="19" spans="1:254" s="15" customFormat="1" ht="20.45" customHeight="1">
      <c r="A19" s="21" t="s">
        <v>3</v>
      </c>
      <c r="B19" s="22"/>
      <c r="C19" s="22"/>
      <c r="D19" s="22"/>
      <c r="E19" s="22"/>
      <c r="F19" s="22"/>
      <c r="G19" s="23" t="s">
        <v>4</v>
      </c>
      <c r="H19" s="22"/>
      <c r="I19" s="22"/>
      <c r="J19" s="22"/>
      <c r="K19" s="22"/>
      <c r="L19" s="22"/>
      <c r="M19" s="22"/>
      <c r="N19" s="29"/>
      <c r="O19" s="28"/>
    </row>
    <row r="20" spans="1:254" s="35" customFormat="1" ht="4.9000000000000004" customHeight="1">
      <c r="A20" s="30"/>
      <c r="B20" s="31"/>
      <c r="C20" s="31"/>
      <c r="D20" s="31"/>
      <c r="E20" s="31"/>
      <c r="F20" s="31"/>
      <c r="G20" s="32"/>
      <c r="H20" s="31"/>
      <c r="I20" s="31"/>
      <c r="J20" s="31"/>
      <c r="K20" s="33"/>
      <c r="L20" s="33"/>
      <c r="M20" s="33"/>
      <c r="N20" s="367"/>
      <c r="O20" s="368"/>
    </row>
    <row r="21" spans="1:254" ht="4.9000000000000004" customHeight="1">
      <c r="A21" s="36"/>
      <c r="B21" s="37"/>
      <c r="C21" s="38"/>
      <c r="D21" s="38"/>
      <c r="E21" s="38"/>
      <c r="F21" s="38"/>
      <c r="G21" s="22"/>
      <c r="H21" s="39"/>
      <c r="I21" s="39"/>
      <c r="J21" s="39"/>
      <c r="K21" s="39"/>
      <c r="L21" s="39"/>
      <c r="M21" s="39"/>
      <c r="N21" s="29"/>
      <c r="O21" s="40"/>
    </row>
    <row r="22" spans="1:254" ht="20.45" customHeight="1">
      <c r="A22" s="21" t="s">
        <v>5</v>
      </c>
      <c r="B22" s="22"/>
      <c r="C22" s="39"/>
      <c r="D22" s="39"/>
      <c r="E22" s="39"/>
      <c r="F22" s="39"/>
      <c r="G22" s="22"/>
      <c r="H22" s="39"/>
      <c r="I22" s="39"/>
      <c r="J22" s="39"/>
      <c r="K22" s="39"/>
      <c r="L22" s="39"/>
      <c r="M22" s="39"/>
      <c r="N22" s="29"/>
      <c r="O22" s="40"/>
    </row>
    <row r="23" spans="1:254" ht="4.9000000000000004" customHeight="1" thickBot="1">
      <c r="A23" s="41"/>
      <c r="B23" s="42"/>
      <c r="C23" s="42"/>
      <c r="D23" s="42"/>
      <c r="E23" s="42"/>
      <c r="F23" s="42"/>
      <c r="G23" s="43"/>
      <c r="H23" s="42"/>
      <c r="I23" s="42"/>
      <c r="J23" s="42"/>
      <c r="K23" s="42"/>
      <c r="L23" s="42"/>
      <c r="M23" s="42"/>
      <c r="N23" s="369"/>
      <c r="O23" s="44"/>
    </row>
    <row r="24" spans="1:254" ht="6" customHeight="1" thickBot="1">
      <c r="N24" s="29"/>
    </row>
    <row r="25" spans="1:254" s="46" customFormat="1" ht="26.1" customHeight="1">
      <c r="A25" s="494" t="s">
        <v>12</v>
      </c>
      <c r="B25" s="504" t="s">
        <v>555</v>
      </c>
      <c r="C25" s="492" t="s">
        <v>9</v>
      </c>
      <c r="D25" s="492" t="s">
        <v>10</v>
      </c>
      <c r="E25" s="492" t="s">
        <v>60</v>
      </c>
      <c r="F25" s="492" t="s">
        <v>372</v>
      </c>
      <c r="G25" s="498" t="s">
        <v>62</v>
      </c>
      <c r="H25" s="499"/>
      <c r="I25" s="491" t="s">
        <v>11</v>
      </c>
      <c r="J25" s="492"/>
      <c r="K25" s="492"/>
      <c r="L25" s="492"/>
      <c r="M25" s="492"/>
      <c r="N25" s="492"/>
      <c r="O25" s="492"/>
      <c r="P25" s="493"/>
      <c r="Q25" s="486" t="s">
        <v>149</v>
      </c>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45"/>
      <c r="HH25" s="45"/>
      <c r="HI25" s="45"/>
      <c r="HJ25" s="45"/>
      <c r="HK25" s="45"/>
      <c r="HL25" s="45"/>
      <c r="HM25" s="45"/>
      <c r="HN25" s="45"/>
      <c r="HO25" s="45"/>
      <c r="HP25" s="45"/>
      <c r="HQ25" s="45"/>
      <c r="HR25" s="45"/>
      <c r="HS25" s="45"/>
      <c r="HT25" s="45"/>
      <c r="HU25" s="45"/>
      <c r="HV25" s="45"/>
      <c r="HW25" s="45"/>
      <c r="HX25" s="45"/>
      <c r="HY25" s="45"/>
      <c r="HZ25" s="45"/>
      <c r="IA25" s="45"/>
      <c r="IB25" s="45"/>
      <c r="IC25" s="45"/>
      <c r="ID25" s="45"/>
      <c r="IE25" s="45"/>
      <c r="IF25" s="45"/>
      <c r="IG25" s="45"/>
      <c r="IH25" s="45"/>
      <c r="II25" s="45"/>
      <c r="IJ25" s="45"/>
      <c r="IK25" s="45"/>
      <c r="IL25" s="45"/>
      <c r="IM25" s="45"/>
      <c r="IN25" s="45"/>
      <c r="IO25" s="45"/>
      <c r="IP25" s="45"/>
      <c r="IQ25" s="45"/>
      <c r="IR25" s="45"/>
      <c r="IS25" s="45"/>
      <c r="IT25" s="45"/>
    </row>
    <row r="26" spans="1:254" s="46" customFormat="1" ht="26.1" customHeight="1" thickBot="1">
      <c r="A26" s="495"/>
      <c r="B26" s="505"/>
      <c r="C26" s="489"/>
      <c r="D26" s="489"/>
      <c r="E26" s="489"/>
      <c r="F26" s="489"/>
      <c r="G26" s="500"/>
      <c r="H26" s="501"/>
      <c r="I26" s="488" t="s">
        <v>49</v>
      </c>
      <c r="J26" s="489"/>
      <c r="K26" s="489" t="s">
        <v>50</v>
      </c>
      <c r="L26" s="489"/>
      <c r="M26" s="489" t="s">
        <v>51</v>
      </c>
      <c r="N26" s="489"/>
      <c r="O26" s="489" t="s">
        <v>52</v>
      </c>
      <c r="P26" s="490"/>
      <c r="Q26" s="487"/>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45"/>
      <c r="HH26" s="45"/>
      <c r="HI26" s="45"/>
      <c r="HJ26" s="45"/>
      <c r="HK26" s="45"/>
      <c r="HL26" s="45"/>
      <c r="HM26" s="45"/>
      <c r="HN26" s="45"/>
      <c r="HO26" s="45"/>
      <c r="HP26" s="45"/>
      <c r="HQ26" s="45"/>
      <c r="HR26" s="45"/>
      <c r="HS26" s="45"/>
      <c r="HT26" s="45"/>
      <c r="HU26" s="45"/>
      <c r="HV26" s="45"/>
      <c r="HW26" s="45"/>
      <c r="HX26" s="45"/>
      <c r="HY26" s="45"/>
      <c r="HZ26" s="45"/>
      <c r="IA26" s="45"/>
      <c r="IB26" s="45"/>
      <c r="IC26" s="45"/>
      <c r="ID26" s="45"/>
      <c r="IE26" s="45"/>
      <c r="IF26" s="45"/>
      <c r="IG26" s="45"/>
      <c r="IH26" s="45"/>
      <c r="II26" s="45"/>
      <c r="IJ26" s="45"/>
      <c r="IK26" s="45"/>
      <c r="IL26" s="45"/>
      <c r="IM26" s="45"/>
      <c r="IN26" s="45"/>
      <c r="IO26" s="45"/>
      <c r="IP26" s="45"/>
      <c r="IQ26" s="45"/>
      <c r="IR26" s="45"/>
      <c r="IS26" s="45"/>
      <c r="IT26" s="45"/>
    </row>
    <row r="27" spans="1:254" s="39" customFormat="1" ht="26.1" customHeight="1">
      <c r="A27" s="530" t="s">
        <v>171</v>
      </c>
      <c r="B27" s="518"/>
      <c r="C27" s="518" t="s">
        <v>173</v>
      </c>
      <c r="D27" s="523" t="s">
        <v>175</v>
      </c>
      <c r="E27" s="289"/>
      <c r="F27" s="290">
        <v>12600</v>
      </c>
      <c r="G27" s="291">
        <v>6</v>
      </c>
      <c r="H27" s="292" t="s">
        <v>170</v>
      </c>
      <c r="I27" s="372"/>
      <c r="J27" s="293" t="s">
        <v>61</v>
      </c>
      <c r="K27" s="377"/>
      <c r="L27" s="293" t="s">
        <v>61</v>
      </c>
      <c r="M27" s="378"/>
      <c r="N27" s="293" t="s">
        <v>61</v>
      </c>
      <c r="O27" s="377"/>
      <c r="P27" s="294" t="s">
        <v>61</v>
      </c>
      <c r="Q27" s="538" t="s">
        <v>811</v>
      </c>
      <c r="R27" s="53"/>
    </row>
    <row r="28" spans="1:254" s="39" customFormat="1" ht="26.1" customHeight="1">
      <c r="A28" s="531"/>
      <c r="B28" s="519"/>
      <c r="C28" s="519"/>
      <c r="D28" s="524"/>
      <c r="E28" s="541" t="s">
        <v>758</v>
      </c>
      <c r="F28" s="542"/>
      <c r="G28" s="542"/>
      <c r="H28" s="543"/>
      <c r="I28" s="373">
        <f>I27*6</f>
        <v>0</v>
      </c>
      <c r="J28" s="375" t="s">
        <v>422</v>
      </c>
      <c r="K28" s="376">
        <f>K27*6</f>
        <v>0</v>
      </c>
      <c r="L28" s="375" t="s">
        <v>47</v>
      </c>
      <c r="M28" s="376">
        <f>M27*6</f>
        <v>0</v>
      </c>
      <c r="N28" s="375" t="s">
        <v>47</v>
      </c>
      <c r="O28" s="376">
        <f>O27*6</f>
        <v>0</v>
      </c>
      <c r="P28" s="371" t="s">
        <v>47</v>
      </c>
      <c r="Q28" s="539"/>
      <c r="R28" s="53"/>
    </row>
    <row r="29" spans="1:254" s="39" customFormat="1" ht="26.1" customHeight="1" thickBot="1">
      <c r="A29" s="532"/>
      <c r="B29" s="520"/>
      <c r="C29" s="528" t="s">
        <v>757</v>
      </c>
      <c r="D29" s="529"/>
      <c r="E29" s="544" t="s">
        <v>759</v>
      </c>
      <c r="F29" s="545"/>
      <c r="G29" s="545"/>
      <c r="H29" s="546"/>
      <c r="I29" s="374">
        <f>ROUNDDOWN(I28/30,0)</f>
        <v>0</v>
      </c>
      <c r="J29" s="370" t="s">
        <v>422</v>
      </c>
      <c r="K29" s="235"/>
      <c r="L29" s="236"/>
      <c r="M29" s="237"/>
      <c r="N29" s="236"/>
      <c r="O29" s="235"/>
      <c r="P29" s="238"/>
      <c r="Q29" s="540"/>
      <c r="R29" s="53"/>
    </row>
    <row r="30" spans="1:254" s="39" customFormat="1" ht="26.1" customHeight="1">
      <c r="A30" s="530" t="s">
        <v>171</v>
      </c>
      <c r="B30" s="518"/>
      <c r="C30" s="521" t="s">
        <v>174</v>
      </c>
      <c r="D30" s="523" t="s">
        <v>666</v>
      </c>
      <c r="E30" s="296"/>
      <c r="F30" s="297">
        <v>12600</v>
      </c>
      <c r="G30" s="291">
        <v>6</v>
      </c>
      <c r="H30" s="292" t="s">
        <v>170</v>
      </c>
      <c r="I30" s="372"/>
      <c r="J30" s="293" t="s">
        <v>61</v>
      </c>
      <c r="K30" s="377"/>
      <c r="L30" s="293" t="s">
        <v>61</v>
      </c>
      <c r="M30" s="378"/>
      <c r="N30" s="293" t="s">
        <v>61</v>
      </c>
      <c r="O30" s="377"/>
      <c r="P30" s="294" t="s">
        <v>61</v>
      </c>
      <c r="Q30" s="538" t="s">
        <v>812</v>
      </c>
      <c r="R30" s="53"/>
    </row>
    <row r="31" spans="1:254" s="39" customFormat="1" ht="26.1" customHeight="1">
      <c r="A31" s="531"/>
      <c r="B31" s="519"/>
      <c r="C31" s="522"/>
      <c r="D31" s="524"/>
      <c r="E31" s="541" t="s">
        <v>758</v>
      </c>
      <c r="F31" s="542"/>
      <c r="G31" s="542"/>
      <c r="H31" s="543"/>
      <c r="I31" s="373">
        <f>I30*6</f>
        <v>0</v>
      </c>
      <c r="J31" s="375" t="s">
        <v>392</v>
      </c>
      <c r="K31" s="376">
        <f>K30*6</f>
        <v>0</v>
      </c>
      <c r="L31" s="375" t="s">
        <v>47</v>
      </c>
      <c r="M31" s="376">
        <f>M30*6</f>
        <v>0</v>
      </c>
      <c r="N31" s="375" t="s">
        <v>47</v>
      </c>
      <c r="O31" s="376">
        <f>O30*6</f>
        <v>0</v>
      </c>
      <c r="P31" s="371" t="s">
        <v>47</v>
      </c>
      <c r="Q31" s="539"/>
      <c r="R31" s="53"/>
    </row>
    <row r="32" spans="1:254" s="39" customFormat="1" ht="26.1" customHeight="1" thickBot="1">
      <c r="A32" s="532"/>
      <c r="B32" s="520"/>
      <c r="C32" s="528" t="s">
        <v>757</v>
      </c>
      <c r="D32" s="529"/>
      <c r="E32" s="544" t="s">
        <v>759</v>
      </c>
      <c r="F32" s="545"/>
      <c r="G32" s="545"/>
      <c r="H32" s="546"/>
      <c r="I32" s="374">
        <f>ROUNDDOWN(I31/30,0)</f>
        <v>0</v>
      </c>
      <c r="J32" s="370" t="s">
        <v>392</v>
      </c>
      <c r="K32" s="235"/>
      <c r="L32" s="236"/>
      <c r="M32" s="237"/>
      <c r="N32" s="236"/>
      <c r="O32" s="235"/>
      <c r="P32" s="238"/>
      <c r="Q32" s="539"/>
      <c r="R32" s="53"/>
    </row>
    <row r="33" spans="1:18" s="39" customFormat="1" ht="26.1" customHeight="1">
      <c r="A33" s="530" t="s">
        <v>171</v>
      </c>
      <c r="B33" s="518"/>
      <c r="C33" s="525" t="s">
        <v>176</v>
      </c>
      <c r="D33" s="523" t="s">
        <v>802</v>
      </c>
      <c r="E33" s="289"/>
      <c r="F33" s="290">
        <v>9500</v>
      </c>
      <c r="G33" s="291">
        <v>6</v>
      </c>
      <c r="H33" s="292" t="s">
        <v>170</v>
      </c>
      <c r="I33" s="372"/>
      <c r="J33" s="293" t="s">
        <v>61</v>
      </c>
      <c r="K33" s="377"/>
      <c r="L33" s="293" t="s">
        <v>61</v>
      </c>
      <c r="M33" s="378"/>
      <c r="N33" s="293" t="s">
        <v>61</v>
      </c>
      <c r="O33" s="377"/>
      <c r="P33" s="294" t="s">
        <v>61</v>
      </c>
      <c r="Q33" s="547" t="s">
        <v>811</v>
      </c>
      <c r="R33" s="53"/>
    </row>
    <row r="34" spans="1:18" ht="26.1" customHeight="1">
      <c r="A34" s="531"/>
      <c r="B34" s="519"/>
      <c r="C34" s="526"/>
      <c r="D34" s="527"/>
      <c r="E34" s="541" t="s">
        <v>758</v>
      </c>
      <c r="F34" s="542"/>
      <c r="G34" s="542"/>
      <c r="H34" s="543"/>
      <c r="I34" s="373">
        <f>I33*6</f>
        <v>0</v>
      </c>
      <c r="J34" s="375" t="s">
        <v>392</v>
      </c>
      <c r="K34" s="376">
        <f>K33*6</f>
        <v>0</v>
      </c>
      <c r="L34" s="375" t="s">
        <v>47</v>
      </c>
      <c r="M34" s="376">
        <f>M33*6</f>
        <v>0</v>
      </c>
      <c r="N34" s="375" t="s">
        <v>47</v>
      </c>
      <c r="O34" s="376">
        <f>O33*6</f>
        <v>0</v>
      </c>
      <c r="P34" s="371" t="s">
        <v>47</v>
      </c>
      <c r="Q34" s="548"/>
    </row>
    <row r="35" spans="1:18" ht="26.1" customHeight="1" thickBot="1">
      <c r="A35" s="532"/>
      <c r="B35" s="520"/>
      <c r="C35" s="528" t="s">
        <v>757</v>
      </c>
      <c r="D35" s="529"/>
      <c r="E35" s="544" t="s">
        <v>759</v>
      </c>
      <c r="F35" s="545"/>
      <c r="G35" s="545"/>
      <c r="H35" s="546"/>
      <c r="I35" s="374">
        <f>ROUNDDOWN(I34/30,0)</f>
        <v>0</v>
      </c>
      <c r="J35" s="370" t="s">
        <v>392</v>
      </c>
      <c r="K35" s="235"/>
      <c r="L35" s="236"/>
      <c r="M35" s="237"/>
      <c r="N35" s="236"/>
      <c r="O35" s="235"/>
      <c r="P35" s="238"/>
      <c r="Q35" s="549"/>
    </row>
    <row r="36" spans="1:18" s="260" customFormat="1" ht="26.1" customHeight="1">
      <c r="A36" s="533" t="s">
        <v>861</v>
      </c>
      <c r="B36" s="264"/>
      <c r="C36" s="265" t="s">
        <v>761</v>
      </c>
      <c r="D36" s="264" t="s">
        <v>766</v>
      </c>
      <c r="E36" s="264"/>
      <c r="F36" s="266">
        <v>25100</v>
      </c>
      <c r="G36" s="273">
        <v>1</v>
      </c>
      <c r="H36" s="285" t="s">
        <v>46</v>
      </c>
      <c r="I36" s="280"/>
      <c r="J36" s="280" t="s">
        <v>47</v>
      </c>
      <c r="K36" s="273"/>
      <c r="L36" s="274" t="s">
        <v>47</v>
      </c>
      <c r="M36" s="280"/>
      <c r="N36" s="280" t="s">
        <v>47</v>
      </c>
      <c r="O36" s="273"/>
      <c r="P36" s="285" t="s">
        <v>46</v>
      </c>
      <c r="Q36" s="327" t="s">
        <v>811</v>
      </c>
    </row>
    <row r="37" spans="1:18" s="260" customFormat="1" ht="26.1" customHeight="1">
      <c r="A37" s="534"/>
      <c r="B37" s="267"/>
      <c r="C37" s="268" t="s">
        <v>762</v>
      </c>
      <c r="D37" s="267" t="s">
        <v>767</v>
      </c>
      <c r="E37" s="267"/>
      <c r="F37" s="269">
        <v>19700</v>
      </c>
      <c r="G37" s="275">
        <v>1</v>
      </c>
      <c r="H37" s="286" t="s">
        <v>46</v>
      </c>
      <c r="I37" s="281"/>
      <c r="J37" s="281" t="s">
        <v>47</v>
      </c>
      <c r="K37" s="275"/>
      <c r="L37" s="276" t="s">
        <v>47</v>
      </c>
      <c r="M37" s="281"/>
      <c r="N37" s="281" t="s">
        <v>47</v>
      </c>
      <c r="O37" s="275"/>
      <c r="P37" s="286" t="s">
        <v>46</v>
      </c>
      <c r="Q37" s="328" t="s">
        <v>811</v>
      </c>
    </row>
    <row r="38" spans="1:18" s="260" customFormat="1" ht="26.1" customHeight="1">
      <c r="A38" s="534"/>
      <c r="B38" s="267"/>
      <c r="C38" s="268" t="s">
        <v>763</v>
      </c>
      <c r="D38" s="267" t="s">
        <v>768</v>
      </c>
      <c r="E38" s="267"/>
      <c r="F38" s="269">
        <v>11400</v>
      </c>
      <c r="G38" s="275">
        <v>1</v>
      </c>
      <c r="H38" s="286" t="s">
        <v>46</v>
      </c>
      <c r="I38" s="281"/>
      <c r="J38" s="281" t="s">
        <v>47</v>
      </c>
      <c r="K38" s="275"/>
      <c r="L38" s="276" t="s">
        <v>47</v>
      </c>
      <c r="M38" s="281"/>
      <c r="N38" s="281" t="s">
        <v>47</v>
      </c>
      <c r="O38" s="275"/>
      <c r="P38" s="286" t="s">
        <v>46</v>
      </c>
      <c r="Q38" s="328" t="s">
        <v>811</v>
      </c>
    </row>
    <row r="39" spans="1:18" s="260" customFormat="1" ht="26.1" customHeight="1">
      <c r="A39" s="534"/>
      <c r="B39" s="267"/>
      <c r="C39" s="268" t="s">
        <v>764</v>
      </c>
      <c r="D39" s="267" t="s">
        <v>769</v>
      </c>
      <c r="E39" s="267"/>
      <c r="F39" s="269">
        <v>33100</v>
      </c>
      <c r="G39" s="275">
        <v>1</v>
      </c>
      <c r="H39" s="286" t="s">
        <v>46</v>
      </c>
      <c r="I39" s="281"/>
      <c r="J39" s="281" t="s">
        <v>47</v>
      </c>
      <c r="K39" s="275"/>
      <c r="L39" s="276" t="s">
        <v>47</v>
      </c>
      <c r="M39" s="281"/>
      <c r="N39" s="281" t="s">
        <v>47</v>
      </c>
      <c r="O39" s="275"/>
      <c r="P39" s="286" t="s">
        <v>46</v>
      </c>
      <c r="Q39" s="328" t="s">
        <v>811</v>
      </c>
    </row>
    <row r="40" spans="1:18" s="260" customFormat="1" ht="26.1" customHeight="1" thickBot="1">
      <c r="A40" s="535"/>
      <c r="B40" s="270"/>
      <c r="C40" s="271" t="s">
        <v>765</v>
      </c>
      <c r="D40" s="270" t="s">
        <v>770</v>
      </c>
      <c r="E40" s="270"/>
      <c r="F40" s="272">
        <v>38900</v>
      </c>
      <c r="G40" s="277">
        <v>1</v>
      </c>
      <c r="H40" s="287" t="s">
        <v>46</v>
      </c>
      <c r="I40" s="283"/>
      <c r="J40" s="283" t="s">
        <v>47</v>
      </c>
      <c r="K40" s="277"/>
      <c r="L40" s="278" t="s">
        <v>47</v>
      </c>
      <c r="M40" s="283"/>
      <c r="N40" s="283" t="s">
        <v>47</v>
      </c>
      <c r="O40" s="277"/>
      <c r="P40" s="287" t="s">
        <v>46</v>
      </c>
      <c r="Q40" s="330" t="s">
        <v>811</v>
      </c>
    </row>
    <row r="41" spans="1:18" s="260" customFormat="1" ht="26.1" customHeight="1">
      <c r="A41" s="533" t="s">
        <v>859</v>
      </c>
      <c r="B41" s="264"/>
      <c r="C41" s="265" t="s">
        <v>771</v>
      </c>
      <c r="D41" s="264" t="s">
        <v>775</v>
      </c>
      <c r="E41" s="265" t="s">
        <v>22</v>
      </c>
      <c r="F41" s="266">
        <v>6000</v>
      </c>
      <c r="G41" s="273">
        <v>6</v>
      </c>
      <c r="H41" s="285" t="s">
        <v>67</v>
      </c>
      <c r="I41" s="280"/>
      <c r="J41" s="308" t="s">
        <v>61</v>
      </c>
      <c r="K41" s="309"/>
      <c r="L41" s="310" t="s">
        <v>61</v>
      </c>
      <c r="M41" s="280"/>
      <c r="N41" s="308" t="s">
        <v>61</v>
      </c>
      <c r="O41" s="309"/>
      <c r="P41" s="311" t="s">
        <v>61</v>
      </c>
      <c r="Q41" s="329" t="s">
        <v>811</v>
      </c>
    </row>
    <row r="42" spans="1:18" s="260" customFormat="1" ht="26.1" customHeight="1">
      <c r="A42" s="534"/>
      <c r="B42" s="267"/>
      <c r="C42" s="268" t="s">
        <v>772</v>
      </c>
      <c r="D42" s="267" t="s">
        <v>776</v>
      </c>
      <c r="E42" s="268" t="s">
        <v>22</v>
      </c>
      <c r="F42" s="269">
        <v>6000</v>
      </c>
      <c r="G42" s="275">
        <v>6</v>
      </c>
      <c r="H42" s="286" t="s">
        <v>67</v>
      </c>
      <c r="I42" s="281"/>
      <c r="J42" s="282" t="s">
        <v>61</v>
      </c>
      <c r="K42" s="284"/>
      <c r="L42" s="279" t="s">
        <v>61</v>
      </c>
      <c r="M42" s="281"/>
      <c r="N42" s="282" t="s">
        <v>61</v>
      </c>
      <c r="O42" s="284"/>
      <c r="P42" s="288" t="s">
        <v>61</v>
      </c>
      <c r="Q42" s="328" t="s">
        <v>811</v>
      </c>
    </row>
    <row r="43" spans="1:18" s="260" customFormat="1" ht="26.1" customHeight="1">
      <c r="A43" s="534"/>
      <c r="B43" s="267"/>
      <c r="C43" s="268" t="s">
        <v>773</v>
      </c>
      <c r="D43" s="267" t="s">
        <v>777</v>
      </c>
      <c r="E43" s="268" t="s">
        <v>22</v>
      </c>
      <c r="F43" s="269">
        <v>6000</v>
      </c>
      <c r="G43" s="275">
        <v>6</v>
      </c>
      <c r="H43" s="286" t="s">
        <v>67</v>
      </c>
      <c r="I43" s="281"/>
      <c r="J43" s="282" t="s">
        <v>61</v>
      </c>
      <c r="K43" s="284"/>
      <c r="L43" s="279" t="s">
        <v>61</v>
      </c>
      <c r="M43" s="281"/>
      <c r="N43" s="282" t="s">
        <v>61</v>
      </c>
      <c r="O43" s="284"/>
      <c r="P43" s="288" t="s">
        <v>61</v>
      </c>
      <c r="Q43" s="328" t="s">
        <v>811</v>
      </c>
    </row>
    <row r="44" spans="1:18" s="260" customFormat="1" ht="26.1" customHeight="1">
      <c r="A44" s="534"/>
      <c r="B44" s="316"/>
      <c r="C44" s="317" t="s">
        <v>774</v>
      </c>
      <c r="D44" s="316" t="s">
        <v>778</v>
      </c>
      <c r="E44" s="317" t="s">
        <v>22</v>
      </c>
      <c r="F44" s="318">
        <v>6000</v>
      </c>
      <c r="G44" s="319">
        <v>6</v>
      </c>
      <c r="H44" s="320" t="s">
        <v>67</v>
      </c>
      <c r="I44" s="321"/>
      <c r="J44" s="322" t="s">
        <v>61</v>
      </c>
      <c r="K44" s="323"/>
      <c r="L44" s="324" t="s">
        <v>61</v>
      </c>
      <c r="M44" s="321"/>
      <c r="N44" s="322" t="s">
        <v>61</v>
      </c>
      <c r="O44" s="323"/>
      <c r="P44" s="325" t="s">
        <v>61</v>
      </c>
      <c r="Q44" s="328" t="s">
        <v>811</v>
      </c>
    </row>
    <row r="45" spans="1:18" s="260" customFormat="1" ht="26.1" customHeight="1">
      <c r="A45" s="534"/>
      <c r="B45" s="298"/>
      <c r="C45" s="299" t="s">
        <v>779</v>
      </c>
      <c r="D45" s="298" t="s">
        <v>803</v>
      </c>
      <c r="E45" s="299" t="s">
        <v>104</v>
      </c>
      <c r="F45" s="300">
        <v>5800</v>
      </c>
      <c r="G45" s="301">
        <v>6</v>
      </c>
      <c r="H45" s="302" t="s">
        <v>67</v>
      </c>
      <c r="I45" s="303"/>
      <c r="J45" s="304" t="s">
        <v>61</v>
      </c>
      <c r="K45" s="305"/>
      <c r="L45" s="306" t="s">
        <v>61</v>
      </c>
      <c r="M45" s="303"/>
      <c r="N45" s="304" t="s">
        <v>61</v>
      </c>
      <c r="O45" s="305"/>
      <c r="P45" s="307" t="s">
        <v>61</v>
      </c>
      <c r="Q45" s="328" t="s">
        <v>811</v>
      </c>
    </row>
    <row r="46" spans="1:18" s="260" customFormat="1" ht="26.1" customHeight="1">
      <c r="A46" s="534"/>
      <c r="B46" s="267"/>
      <c r="C46" s="268" t="s">
        <v>780</v>
      </c>
      <c r="D46" s="267" t="s">
        <v>804</v>
      </c>
      <c r="E46" s="268" t="s">
        <v>104</v>
      </c>
      <c r="F46" s="269">
        <v>5800</v>
      </c>
      <c r="G46" s="275">
        <v>6</v>
      </c>
      <c r="H46" s="286" t="s">
        <v>67</v>
      </c>
      <c r="I46" s="281"/>
      <c r="J46" s="282" t="s">
        <v>61</v>
      </c>
      <c r="K46" s="284"/>
      <c r="L46" s="279" t="s">
        <v>61</v>
      </c>
      <c r="M46" s="281"/>
      <c r="N46" s="282" t="s">
        <v>61</v>
      </c>
      <c r="O46" s="284"/>
      <c r="P46" s="288" t="s">
        <v>61</v>
      </c>
      <c r="Q46" s="328" t="s">
        <v>811</v>
      </c>
    </row>
    <row r="47" spans="1:18" s="260" customFormat="1" ht="26.1" customHeight="1">
      <c r="A47" s="534"/>
      <c r="B47" s="267"/>
      <c r="C47" s="268" t="s">
        <v>781</v>
      </c>
      <c r="D47" s="267" t="s">
        <v>805</v>
      </c>
      <c r="E47" s="268" t="s">
        <v>104</v>
      </c>
      <c r="F47" s="269">
        <v>5800</v>
      </c>
      <c r="G47" s="275">
        <v>6</v>
      </c>
      <c r="H47" s="286" t="s">
        <v>67</v>
      </c>
      <c r="I47" s="281"/>
      <c r="J47" s="282" t="s">
        <v>61</v>
      </c>
      <c r="K47" s="284"/>
      <c r="L47" s="279" t="s">
        <v>61</v>
      </c>
      <c r="M47" s="281"/>
      <c r="N47" s="282" t="s">
        <v>61</v>
      </c>
      <c r="O47" s="284"/>
      <c r="P47" s="288" t="s">
        <v>61</v>
      </c>
      <c r="Q47" s="328" t="s">
        <v>811</v>
      </c>
    </row>
    <row r="48" spans="1:18" s="260" customFormat="1" ht="26.1" customHeight="1" thickBot="1">
      <c r="A48" s="535"/>
      <c r="B48" s="270"/>
      <c r="C48" s="271" t="s">
        <v>782</v>
      </c>
      <c r="D48" s="270" t="s">
        <v>806</v>
      </c>
      <c r="E48" s="271" t="s">
        <v>104</v>
      </c>
      <c r="F48" s="272">
        <v>5800</v>
      </c>
      <c r="G48" s="277">
        <v>6</v>
      </c>
      <c r="H48" s="287" t="s">
        <v>67</v>
      </c>
      <c r="I48" s="283"/>
      <c r="J48" s="312" t="s">
        <v>61</v>
      </c>
      <c r="K48" s="313"/>
      <c r="L48" s="314" t="s">
        <v>61</v>
      </c>
      <c r="M48" s="283"/>
      <c r="N48" s="312" t="s">
        <v>61</v>
      </c>
      <c r="O48" s="313"/>
      <c r="P48" s="315" t="s">
        <v>61</v>
      </c>
      <c r="Q48" s="330" t="s">
        <v>811</v>
      </c>
    </row>
    <row r="49" spans="1:17" s="260" customFormat="1" ht="26.1" customHeight="1">
      <c r="A49" s="533" t="s">
        <v>860</v>
      </c>
      <c r="B49" s="298"/>
      <c r="C49" s="299" t="s">
        <v>783</v>
      </c>
      <c r="D49" s="298" t="s">
        <v>784</v>
      </c>
      <c r="E49" s="299" t="s">
        <v>22</v>
      </c>
      <c r="F49" s="300">
        <v>1500</v>
      </c>
      <c r="G49" s="301">
        <v>6</v>
      </c>
      <c r="H49" s="302" t="s">
        <v>67</v>
      </c>
      <c r="I49" s="303"/>
      <c r="J49" s="304" t="s">
        <v>61</v>
      </c>
      <c r="K49" s="305"/>
      <c r="L49" s="306" t="s">
        <v>61</v>
      </c>
      <c r="M49" s="303"/>
      <c r="N49" s="304" t="s">
        <v>61</v>
      </c>
      <c r="O49" s="305"/>
      <c r="P49" s="307" t="s">
        <v>61</v>
      </c>
      <c r="Q49" s="302"/>
    </row>
    <row r="50" spans="1:17" s="260" customFormat="1" ht="26.1" customHeight="1">
      <c r="A50" s="534"/>
      <c r="B50" s="267"/>
      <c r="C50" s="268" t="s">
        <v>785</v>
      </c>
      <c r="D50" s="267" t="s">
        <v>786</v>
      </c>
      <c r="E50" s="268" t="s">
        <v>104</v>
      </c>
      <c r="F50" s="269">
        <v>2800</v>
      </c>
      <c r="G50" s="275">
        <v>6</v>
      </c>
      <c r="H50" s="286" t="s">
        <v>67</v>
      </c>
      <c r="I50" s="281"/>
      <c r="J50" s="282" t="s">
        <v>61</v>
      </c>
      <c r="K50" s="284"/>
      <c r="L50" s="279" t="s">
        <v>61</v>
      </c>
      <c r="M50" s="281"/>
      <c r="N50" s="282" t="s">
        <v>61</v>
      </c>
      <c r="O50" s="284"/>
      <c r="P50" s="288" t="s">
        <v>61</v>
      </c>
      <c r="Q50" s="286"/>
    </row>
    <row r="51" spans="1:17" s="260" customFormat="1" ht="26.1" customHeight="1">
      <c r="A51" s="534"/>
      <c r="B51" s="267"/>
      <c r="C51" s="268" t="s">
        <v>787</v>
      </c>
      <c r="D51" s="267" t="s">
        <v>788</v>
      </c>
      <c r="E51" s="268" t="s">
        <v>29</v>
      </c>
      <c r="F51" s="269">
        <v>3200</v>
      </c>
      <c r="G51" s="275">
        <v>6</v>
      </c>
      <c r="H51" s="286" t="s">
        <v>67</v>
      </c>
      <c r="I51" s="281"/>
      <c r="J51" s="282" t="s">
        <v>61</v>
      </c>
      <c r="K51" s="284"/>
      <c r="L51" s="279" t="s">
        <v>61</v>
      </c>
      <c r="M51" s="281"/>
      <c r="N51" s="282" t="s">
        <v>61</v>
      </c>
      <c r="O51" s="284"/>
      <c r="P51" s="288" t="s">
        <v>61</v>
      </c>
      <c r="Q51" s="286"/>
    </row>
    <row r="52" spans="1:17" s="260" customFormat="1" ht="26.1" customHeight="1" thickBot="1">
      <c r="A52" s="535"/>
      <c r="B52" s="270"/>
      <c r="C52" s="271" t="s">
        <v>789</v>
      </c>
      <c r="D52" s="270" t="s">
        <v>790</v>
      </c>
      <c r="E52" s="271" t="s">
        <v>113</v>
      </c>
      <c r="F52" s="272">
        <v>6000</v>
      </c>
      <c r="G52" s="277">
        <v>1</v>
      </c>
      <c r="H52" s="287" t="s">
        <v>67</v>
      </c>
      <c r="I52" s="283"/>
      <c r="J52" s="283" t="s">
        <v>67</v>
      </c>
      <c r="K52" s="277"/>
      <c r="L52" s="278" t="s">
        <v>67</v>
      </c>
      <c r="M52" s="283"/>
      <c r="N52" s="283" t="s">
        <v>67</v>
      </c>
      <c r="O52" s="277"/>
      <c r="P52" s="287" t="s">
        <v>67</v>
      </c>
      <c r="Q52" s="287"/>
    </row>
    <row r="53" spans="1:17" s="260" customFormat="1" ht="3" customHeight="1"/>
    <row r="54" spans="1:17" ht="25.5" customHeight="1">
      <c r="A54" s="332" t="s">
        <v>819</v>
      </c>
    </row>
  </sheetData>
  <mergeCells count="44">
    <mergeCell ref="O26:P26"/>
    <mergeCell ref="Q27:Q29"/>
    <mergeCell ref="Q30:Q32"/>
    <mergeCell ref="E34:H34"/>
    <mergeCell ref="E35:H35"/>
    <mergeCell ref="Q33:Q35"/>
    <mergeCell ref="E28:H28"/>
    <mergeCell ref="E29:H29"/>
    <mergeCell ref="E31:H31"/>
    <mergeCell ref="E32:H32"/>
    <mergeCell ref="A8:Q8"/>
    <mergeCell ref="A12:D14"/>
    <mergeCell ref="A17:C18"/>
    <mergeCell ref="A25:A26"/>
    <mergeCell ref="B25:B26"/>
    <mergeCell ref="C25:C26"/>
    <mergeCell ref="D25:D26"/>
    <mergeCell ref="E25:E26"/>
    <mergeCell ref="F25:F26"/>
    <mergeCell ref="G25:H26"/>
    <mergeCell ref="I25:P25"/>
    <mergeCell ref="Q25:Q26"/>
    <mergeCell ref="I26:J26"/>
    <mergeCell ref="K26:L26"/>
    <mergeCell ref="A10:Q10"/>
    <mergeCell ref="M26:N26"/>
    <mergeCell ref="A36:A40"/>
    <mergeCell ref="A30:A32"/>
    <mergeCell ref="A33:A35"/>
    <mergeCell ref="A41:A48"/>
    <mergeCell ref="A49:A52"/>
    <mergeCell ref="D27:D28"/>
    <mergeCell ref="C27:C28"/>
    <mergeCell ref="C29:D29"/>
    <mergeCell ref="A27:A29"/>
    <mergeCell ref="B27:B29"/>
    <mergeCell ref="B30:B32"/>
    <mergeCell ref="C30:C31"/>
    <mergeCell ref="D30:D31"/>
    <mergeCell ref="C33:C34"/>
    <mergeCell ref="B33:B35"/>
    <mergeCell ref="D33:D34"/>
    <mergeCell ref="C32:D32"/>
    <mergeCell ref="C35:D35"/>
  </mergeCells>
  <phoneticPr fontId="3"/>
  <printOptions horizontalCentered="1"/>
  <pageMargins left="0" right="0" top="0.4" bottom="0.28000000000000003" header="0.31496062992125984" footer="0.2"/>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案内文</vt:lpstr>
      <vt:lpstr>ﾌﾟﾚｾﾞﾝﾄ製品申込書</vt:lpstr>
      <vt:lpstr>発注書</vt:lpstr>
      <vt:lpstr>FO限定販売品発注書</vt:lpstr>
      <vt:lpstr>FO限定販売品発注書!Print_Area</vt:lpstr>
      <vt:lpstr>案内文!Print_Area</vt:lpstr>
      <vt:lpstr>発注書!Print_Area</vt:lpstr>
      <vt:lpstr>発注書!Print_Titles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BAY-EC</cp:lastModifiedBy>
  <cp:lastPrinted>2020-03-13T09:07:51Z</cp:lastPrinted>
  <dcterms:created xsi:type="dcterms:W3CDTF">2020-02-03T07:28:21Z</dcterms:created>
  <dcterms:modified xsi:type="dcterms:W3CDTF">2020-03-13T09:10:30Z</dcterms:modified>
</cp:coreProperties>
</file>