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\\landisk-smile\disk1\2021SNOW\ロータス\"/>
    </mc:Choice>
  </mc:AlternateContent>
  <xr:revisionPtr revIDLastSave="0" documentId="8_{010F7612-03F1-41B3-AAA8-60335B87AE20}" xr6:coauthVersionLast="45" xr6:coauthVersionMax="45" xr10:uidLastSave="{00000000-0000-0000-0000-000000000000}"/>
  <bookViews>
    <workbookView xWindow="1152" yWindow="1104" windowWidth="16776" windowHeight="11856" xr2:uid="{00000000-000D-0000-FFFF-FFFF00000000}"/>
  </bookViews>
  <sheets>
    <sheet name="2021BLIZ" sheetId="1" r:id="rId1"/>
  </sheets>
  <definedNames>
    <definedName name="_xlnm._FilterDatabase" localSheetId="0" hidden="1">'2021BLIZ'!$A$9:$I$130</definedName>
    <definedName name="_xlnm.Print_Area" localSheetId="0">'2021BLIZ'!$A$1:$I$130</definedName>
    <definedName name="_xlnm.Print_Titles" localSheetId="0">'2021BLIZ'!$9:$9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0" i="1" l="1"/>
  <c r="H126" i="1"/>
  <c r="H122" i="1"/>
  <c r="H110" i="1"/>
  <c r="H106" i="1"/>
  <c r="H101" i="1"/>
  <c r="H97" i="1"/>
  <c r="H89" i="1"/>
  <c r="H84" i="1"/>
  <c r="H77" i="1"/>
  <c r="H73" i="1"/>
  <c r="H68" i="1"/>
  <c r="H62" i="1"/>
  <c r="H58" i="1"/>
  <c r="H54" i="1"/>
  <c r="H50" i="1"/>
  <c r="H46" i="1"/>
  <c r="H42" i="1"/>
  <c r="H32" i="1"/>
  <c r="H28" i="1"/>
  <c r="H20" i="1"/>
  <c r="H15" i="1"/>
  <c r="I11" i="1" l="1"/>
  <c r="I12" i="1"/>
  <c r="I13" i="1"/>
  <c r="I14" i="1"/>
  <c r="I18" i="1"/>
  <c r="I19" i="1"/>
  <c r="I17" i="1"/>
  <c r="I129" i="1"/>
  <c r="I128" i="1"/>
  <c r="I125" i="1"/>
  <c r="I124" i="1"/>
  <c r="I126" i="1" s="1"/>
  <c r="I121" i="1"/>
  <c r="I120" i="1"/>
  <c r="I117" i="1"/>
  <c r="I116" i="1"/>
  <c r="I113" i="1"/>
  <c r="I112" i="1"/>
  <c r="I109" i="1"/>
  <c r="I108" i="1"/>
  <c r="I105" i="1"/>
  <c r="I104" i="1"/>
  <c r="I103" i="1"/>
  <c r="I100" i="1"/>
  <c r="I99" i="1"/>
  <c r="I96" i="1"/>
  <c r="I95" i="1"/>
  <c r="I93" i="1"/>
  <c r="I94" i="1"/>
  <c r="I92" i="1"/>
  <c r="I91" i="1"/>
  <c r="I88" i="1"/>
  <c r="I87" i="1"/>
  <c r="I86" i="1"/>
  <c r="I83" i="1"/>
  <c r="I82" i="1"/>
  <c r="I81" i="1"/>
  <c r="I80" i="1"/>
  <c r="I79" i="1"/>
  <c r="I76" i="1"/>
  <c r="I75" i="1"/>
  <c r="I72" i="1"/>
  <c r="I71" i="1"/>
  <c r="I70" i="1"/>
  <c r="I67" i="1"/>
  <c r="I66" i="1"/>
  <c r="I65" i="1"/>
  <c r="I64" i="1"/>
  <c r="I61" i="1"/>
  <c r="I60" i="1"/>
  <c r="I56" i="1"/>
  <c r="I57" i="1"/>
  <c r="I53" i="1"/>
  <c r="I52" i="1"/>
  <c r="I54" i="1" s="1"/>
  <c r="I49" i="1"/>
  <c r="I48" i="1"/>
  <c r="I45" i="1"/>
  <c r="I44" i="1"/>
  <c r="I35" i="1"/>
  <c r="I36" i="1"/>
  <c r="I37" i="1"/>
  <c r="I38" i="1"/>
  <c r="I39" i="1"/>
  <c r="I40" i="1"/>
  <c r="I41" i="1"/>
  <c r="I34" i="1"/>
  <c r="I31" i="1"/>
  <c r="I30" i="1"/>
  <c r="I25" i="1"/>
  <c r="I26" i="1"/>
  <c r="I27" i="1"/>
  <c r="I22" i="1"/>
  <c r="I23" i="1"/>
  <c r="I24" i="1"/>
  <c r="H118" i="1"/>
  <c r="H114" i="1"/>
  <c r="I32" i="1" l="1"/>
  <c r="I50" i="1"/>
  <c r="I62" i="1"/>
  <c r="I122" i="1"/>
  <c r="I110" i="1"/>
  <c r="I106" i="1"/>
  <c r="I28" i="1"/>
  <c r="I114" i="1"/>
  <c r="I77" i="1"/>
  <c r="I42" i="1"/>
  <c r="I68" i="1"/>
  <c r="I58" i="1"/>
  <c r="I84" i="1"/>
  <c r="I73" i="1"/>
  <c r="I20" i="1"/>
  <c r="I97" i="1"/>
  <c r="I101" i="1"/>
  <c r="H7" i="1"/>
  <c r="I46" i="1"/>
  <c r="I89" i="1"/>
  <c r="I118" i="1"/>
  <c r="I130" i="1"/>
  <c r="I15" i="1"/>
  <c r="I7" i="1" l="1"/>
</calcChain>
</file>

<file path=xl/sharedStrings.xml><?xml version="1.0" encoding="utf-8"?>
<sst xmlns="http://schemas.openxmlformats.org/spreadsheetml/2006/main" count="358" uniqueCount="261">
  <si>
    <t>Item no.</t>
  </si>
  <si>
    <t>Bar code</t>
  </si>
  <si>
    <t>Frame color</t>
  </si>
  <si>
    <t>Lens</t>
  </si>
  <si>
    <t>Spare lenses</t>
  </si>
  <si>
    <t>Top bar</t>
  </si>
  <si>
    <t>Black</t>
  </si>
  <si>
    <t>Smoke w Red Multi</t>
  </si>
  <si>
    <t>52905-13</t>
  </si>
  <si>
    <t>Smoke w Blue multi</t>
  </si>
  <si>
    <t>Smoke w Silver Mirror</t>
  </si>
  <si>
    <t>Spare lens</t>
  </si>
  <si>
    <t>Clear</t>
  </si>
  <si>
    <t>Pink</t>
  </si>
  <si>
    <t>52804-03</t>
  </si>
  <si>
    <t>Shiny White</t>
  </si>
  <si>
    <t>Smoke w Blue Multi</t>
  </si>
  <si>
    <t>52904-03</t>
  </si>
  <si>
    <t xml:space="preserve">Matt White </t>
  </si>
  <si>
    <t>Brown w Purple Multi</t>
  </si>
  <si>
    <t>Shiny Black</t>
  </si>
  <si>
    <t>Smoke</t>
  </si>
  <si>
    <t>Matt Black</t>
  </si>
  <si>
    <t>52904-43</t>
  </si>
  <si>
    <t>Shiny Pink</t>
  </si>
  <si>
    <t>52804-L0</t>
  </si>
  <si>
    <t>52804-L4</t>
  </si>
  <si>
    <t>52907-03</t>
  </si>
  <si>
    <t>52907-34</t>
  </si>
  <si>
    <t>Matt Dark Blue</t>
  </si>
  <si>
    <t>Brown w gold rose multi</t>
  </si>
  <si>
    <t>52603-14</t>
  </si>
  <si>
    <t>Orange</t>
  </si>
  <si>
    <t>52906-12</t>
  </si>
  <si>
    <t>Clear + Orange</t>
  </si>
  <si>
    <t>52806-03</t>
  </si>
  <si>
    <t>52806-54</t>
  </si>
  <si>
    <t xml:space="preserve">Smoke w Silver Mirror </t>
  </si>
  <si>
    <t>52908-12</t>
  </si>
  <si>
    <t>52808-03</t>
  </si>
  <si>
    <t>White</t>
  </si>
  <si>
    <t>52808-41</t>
  </si>
  <si>
    <t>Rubber Neon Pink</t>
  </si>
  <si>
    <t>9021-19</t>
  </si>
  <si>
    <t xml:space="preserve">Brown w Gold Multi </t>
  </si>
  <si>
    <t>52807-41</t>
  </si>
  <si>
    <t>9025-19</t>
  </si>
  <si>
    <t xml:space="preserve">Matt Black </t>
  </si>
  <si>
    <t>Brown w Gold Multi</t>
  </si>
  <si>
    <t>52909-19</t>
  </si>
  <si>
    <t>9062-01</t>
  </si>
  <si>
    <t>7318480044296</t>
  </si>
  <si>
    <t>7318480025639</t>
  </si>
  <si>
    <t>9060-08</t>
  </si>
  <si>
    <t>9060-10</t>
  </si>
  <si>
    <t>9060-18</t>
  </si>
  <si>
    <t>9060-34</t>
  </si>
  <si>
    <t>52601-00</t>
  </si>
  <si>
    <t>52601-10</t>
  </si>
  <si>
    <t>7318480068377</t>
  </si>
  <si>
    <t>52601-40</t>
  </si>
  <si>
    <t>7318480068360</t>
  </si>
  <si>
    <t>7318480077034</t>
  </si>
  <si>
    <t>54907-13</t>
  </si>
  <si>
    <t>7318480093775</t>
  </si>
  <si>
    <t>54907-14</t>
  </si>
  <si>
    <t>7318480096264</t>
  </si>
  <si>
    <t>Clear + Brown</t>
  </si>
  <si>
    <t>9023-14</t>
  </si>
  <si>
    <t>9071-14</t>
  </si>
  <si>
    <t>9069-14</t>
  </si>
  <si>
    <t>本体上代</t>
    <rPh sb="0" eb="2">
      <t>ホンタイ</t>
    </rPh>
    <rPh sb="2" eb="4">
      <t>ジョウダイ</t>
    </rPh>
    <phoneticPr fontId="4"/>
  </si>
  <si>
    <t>数量</t>
    <rPh sb="0" eb="2">
      <t>スウリョウ</t>
    </rPh>
    <phoneticPr fontId="4"/>
  </si>
  <si>
    <t>合計金額</t>
    <rPh sb="0" eb="2">
      <t>ゴウケイ</t>
    </rPh>
    <rPh sb="2" eb="4">
      <t>キンガク</t>
    </rPh>
    <phoneticPr fontId="4"/>
  </si>
  <si>
    <t>54604-13</t>
  </si>
  <si>
    <t>金額</t>
    <rPh sb="0" eb="2">
      <t>キンガク</t>
    </rPh>
    <phoneticPr fontId="4"/>
  </si>
  <si>
    <t>9022-10</t>
    <phoneticPr fontId="2"/>
  </si>
  <si>
    <t>9023-10</t>
    <phoneticPr fontId="2"/>
  </si>
  <si>
    <t>9071-10</t>
    <phoneticPr fontId="2"/>
  </si>
  <si>
    <t>9069-13</t>
    <phoneticPr fontId="2"/>
  </si>
  <si>
    <t>7318480077003</t>
  </si>
  <si>
    <t>7318480098374</t>
  </si>
  <si>
    <t>7318480072053</t>
  </si>
  <si>
    <t>7318480098381</t>
  </si>
  <si>
    <t>7318480072060</t>
  </si>
  <si>
    <t>7318480098398</t>
  </si>
  <si>
    <t>7318480040977</t>
  </si>
  <si>
    <t>7318480098404</t>
  </si>
  <si>
    <t>7318480037557</t>
  </si>
  <si>
    <t>ショップ名：　</t>
    <rPh sb="4" eb="5">
      <t>メイ</t>
    </rPh>
    <phoneticPr fontId="6"/>
  </si>
  <si>
    <t>代理店名：</t>
    <rPh sb="0" eb="2">
      <t>ダイリ</t>
    </rPh>
    <rPh sb="2" eb="3">
      <t>テン</t>
    </rPh>
    <rPh sb="3" eb="4">
      <t>メイ</t>
    </rPh>
    <phoneticPr fontId="6"/>
  </si>
  <si>
    <t>納品場所：</t>
    <rPh sb="0" eb="2">
      <t>ノウヒン</t>
    </rPh>
    <rPh sb="2" eb="4">
      <t>バショ</t>
    </rPh>
    <phoneticPr fontId="6"/>
  </si>
  <si>
    <t>希望納期：</t>
    <rPh sb="0" eb="4">
      <t>キボウノウキ</t>
    </rPh>
    <phoneticPr fontId="6"/>
  </si>
  <si>
    <t>お選びください↑</t>
    <phoneticPr fontId="6"/>
  </si>
  <si>
    <t>TOTAL</t>
    <phoneticPr fontId="4"/>
  </si>
  <si>
    <t xml:space="preserve">ULS/Photochromic Brown with Red multi </t>
    <phoneticPr fontId="2"/>
  </si>
  <si>
    <t>FUSION</t>
  </si>
  <si>
    <t>MATRIX</t>
  </si>
  <si>
    <t>MATRIX SPARE PARTS</t>
  </si>
  <si>
    <t>MOTION+</t>
    <phoneticPr fontId="2"/>
  </si>
  <si>
    <t>PRO-FLIP OTG</t>
    <phoneticPr fontId="2"/>
  </si>
  <si>
    <t>PRO-FLIP KIDS</t>
    <phoneticPr fontId="2"/>
  </si>
  <si>
    <t>VISION</t>
    <phoneticPr fontId="2"/>
  </si>
  <si>
    <t>52001-03</t>
  </si>
  <si>
    <t>7318480105454</t>
  </si>
  <si>
    <t>7318480105461</t>
  </si>
  <si>
    <t>Brown w Red Multi</t>
  </si>
  <si>
    <t>52001-43</t>
  </si>
  <si>
    <t>7318480105478</t>
  </si>
  <si>
    <t>52001-63</t>
  </si>
  <si>
    <t>7318480105485</t>
  </si>
  <si>
    <t>52001-L0</t>
  </si>
  <si>
    <t>7318480109933</t>
  </si>
  <si>
    <t>52001-L4</t>
  </si>
  <si>
    <t>7318480109940</t>
  </si>
  <si>
    <t>7318480105492</t>
  </si>
  <si>
    <t>7318480099746</t>
  </si>
  <si>
    <t>Brown w rose gold multi</t>
  </si>
  <si>
    <t>52005-71</t>
  </si>
  <si>
    <t>7318480102279</t>
  </si>
  <si>
    <t>Camo Green</t>
  </si>
  <si>
    <t>Smoke w silver mirror</t>
  </si>
  <si>
    <t>52005-13N</t>
  </si>
  <si>
    <t>7318480103467</t>
  </si>
  <si>
    <t>Coral w blue multi NORDIC LIGHT</t>
  </si>
  <si>
    <t>52005-14N</t>
  </si>
  <si>
    <t>7318480103474</t>
  </si>
  <si>
    <t>Begonia w Blue Multi NORDIC LIGHT</t>
  </si>
  <si>
    <t>52905-L0</t>
  </si>
  <si>
    <t>7318480100183</t>
  </si>
  <si>
    <t>52905-L4</t>
  </si>
  <si>
    <t>7318480101524</t>
  </si>
  <si>
    <t>7318480086739</t>
  </si>
  <si>
    <t>7318480095755</t>
  </si>
  <si>
    <t>7318480086722</t>
  </si>
  <si>
    <t>Smoke w Ice Blue</t>
  </si>
  <si>
    <t>7318480095786</t>
  </si>
  <si>
    <t>52004-71</t>
  </si>
  <si>
    <t>7318480102293</t>
  </si>
  <si>
    <t>7318480102538</t>
  </si>
  <si>
    <t>52004-14N</t>
  </si>
  <si>
    <t>7318480102545</t>
  </si>
  <si>
    <t>7318480091269</t>
  </si>
  <si>
    <t>7318480091276</t>
  </si>
  <si>
    <t>7318480098794</t>
  </si>
  <si>
    <t>7318480102361</t>
  </si>
  <si>
    <t>7318480086760</t>
  </si>
  <si>
    <t>7318480058354</t>
  </si>
  <si>
    <t>Black w Grey</t>
  </si>
  <si>
    <t>7318480096554</t>
  </si>
  <si>
    <t>Polarized Brown</t>
  </si>
  <si>
    <t>7318480086845</t>
  </si>
  <si>
    <t>7318480086883</t>
  </si>
  <si>
    <t>7318480096561</t>
  </si>
  <si>
    <t>7318480086944</t>
  </si>
  <si>
    <t>7318480086982</t>
  </si>
  <si>
    <t>7318480102699</t>
  </si>
  <si>
    <t>Smoke with silver mirror</t>
  </si>
  <si>
    <t>7318480025578</t>
  </si>
  <si>
    <t>7318480025622</t>
  </si>
  <si>
    <t>7318480025585</t>
  </si>
  <si>
    <t>7318480031715</t>
  </si>
  <si>
    <t>7318480068353</t>
  </si>
  <si>
    <t>54001-12</t>
  </si>
  <si>
    <t>7318480108646</t>
  </si>
  <si>
    <t>Brown w Silver Mirror Polarized</t>
  </si>
  <si>
    <t>54001-03</t>
  </si>
  <si>
    <t>7318480102583</t>
  </si>
  <si>
    <t>54001-13</t>
  </si>
  <si>
    <t>7318480102590</t>
  </si>
  <si>
    <t>54001-14</t>
  </si>
  <si>
    <t>7318480102606</t>
  </si>
  <si>
    <t>Brown w Red mMutli</t>
  </si>
  <si>
    <t>54001-43</t>
  </si>
  <si>
    <t>7318480102620</t>
  </si>
  <si>
    <t>54001-73</t>
  </si>
  <si>
    <t>7318480102637</t>
  </si>
  <si>
    <t>7318480097582</t>
  </si>
  <si>
    <t>7318480097575</t>
  </si>
  <si>
    <t>Brown with Gold Mirror Polarized</t>
  </si>
  <si>
    <t>Smoke w Pink Multi</t>
  </si>
  <si>
    <t>7318480103047</t>
  </si>
  <si>
    <t>54008-10</t>
  </si>
  <si>
    <t>7318480105942</t>
  </si>
  <si>
    <t>Light Orange w Blue Multi</t>
  </si>
  <si>
    <t>-</t>
    <phoneticPr fontId="2"/>
  </si>
  <si>
    <t>52905-04</t>
    <phoneticPr fontId="2"/>
  </si>
  <si>
    <t>Matt White</t>
    <phoneticPr fontId="2"/>
  </si>
  <si>
    <t xml:space="preserve">Matt black </t>
    <phoneticPr fontId="2"/>
  </si>
  <si>
    <t>52804-14</t>
    <phoneticPr fontId="2"/>
  </si>
  <si>
    <t>52004-31</t>
    <phoneticPr fontId="2"/>
  </si>
  <si>
    <t>7318480102286</t>
    <phoneticPr fontId="2"/>
  </si>
  <si>
    <t>Transparent Blue</t>
    <phoneticPr fontId="2"/>
  </si>
  <si>
    <t>52004-13N</t>
    <phoneticPr fontId="2"/>
  </si>
  <si>
    <t>Matte Black</t>
    <phoneticPr fontId="2"/>
  </si>
  <si>
    <t>Matt Black</t>
    <phoneticPr fontId="2"/>
  </si>
  <si>
    <t>9021-03</t>
    <phoneticPr fontId="2"/>
  </si>
  <si>
    <t>Rubber Black/Shiny Silver</t>
    <phoneticPr fontId="2"/>
  </si>
  <si>
    <t>Rubber Neon Pink</t>
    <phoneticPr fontId="2"/>
  </si>
  <si>
    <t>Shiny White</t>
    <phoneticPr fontId="2"/>
  </si>
  <si>
    <t>Metallic black</t>
    <phoneticPr fontId="2"/>
  </si>
  <si>
    <t>9060-01</t>
    <phoneticPr fontId="2"/>
  </si>
  <si>
    <t>Shiny white</t>
    <phoneticPr fontId="2"/>
  </si>
  <si>
    <t>Smoke with silver mirror</t>
    <phoneticPr fontId="2"/>
  </si>
  <si>
    <t>Amber</t>
    <phoneticPr fontId="2"/>
  </si>
  <si>
    <t>Shiny black</t>
    <phoneticPr fontId="2"/>
  </si>
  <si>
    <t>Metallic blue</t>
    <phoneticPr fontId="2"/>
  </si>
  <si>
    <t>Shiny Black</t>
    <phoneticPr fontId="2"/>
  </si>
  <si>
    <t>Shiny Pink</t>
    <phoneticPr fontId="2"/>
  </si>
  <si>
    <t>Matte White</t>
    <phoneticPr fontId="2"/>
  </si>
  <si>
    <t>Matte Pink</t>
    <phoneticPr fontId="2"/>
  </si>
  <si>
    <t>52909-13U</t>
    <phoneticPr fontId="2"/>
  </si>
  <si>
    <t>Matt Rubber black</t>
    <phoneticPr fontId="2"/>
  </si>
  <si>
    <t>54007-31</t>
    <phoneticPr fontId="2"/>
  </si>
  <si>
    <t>Matt Demi brown</t>
    <phoneticPr fontId="2"/>
  </si>
  <si>
    <t>Demi brown</t>
    <phoneticPr fontId="2"/>
  </si>
  <si>
    <t>Brown with silver mirror</t>
    <phoneticPr fontId="2"/>
  </si>
  <si>
    <t>9022-14</t>
    <phoneticPr fontId="2"/>
  </si>
  <si>
    <t>Pink With Red Multi</t>
    <phoneticPr fontId="2"/>
  </si>
  <si>
    <t>Orange</t>
    <phoneticPr fontId="2"/>
  </si>
  <si>
    <t>Clear + Pink</t>
    <phoneticPr fontId="2"/>
  </si>
  <si>
    <t>FUSION SPARE LENSES</t>
  </si>
  <si>
    <t>MATRIX SMALLFACE</t>
    <phoneticPr fontId="2"/>
  </si>
  <si>
    <t>SPRINT</t>
    <phoneticPr fontId="2"/>
  </si>
  <si>
    <t>TEMPO</t>
    <phoneticPr fontId="2"/>
  </si>
  <si>
    <t>TEMPO SMALL FACE</t>
    <phoneticPr fontId="2"/>
  </si>
  <si>
    <t>HYBRID</t>
    <phoneticPr fontId="2"/>
  </si>
  <si>
    <t>HYBRID SMALL FACE</t>
    <phoneticPr fontId="2"/>
  </si>
  <si>
    <t>MOTION</t>
    <phoneticPr fontId="2"/>
  </si>
  <si>
    <t>MOTION SMALLFACE</t>
    <phoneticPr fontId="2"/>
  </si>
  <si>
    <t>DRIFT</t>
    <phoneticPr fontId="2"/>
  </si>
  <si>
    <t>PEAK</t>
    <phoneticPr fontId="2"/>
  </si>
  <si>
    <t>ACE</t>
    <phoneticPr fontId="2"/>
  </si>
  <si>
    <t>LUNA</t>
    <phoneticPr fontId="2"/>
  </si>
  <si>
    <t>TARGA</t>
    <phoneticPr fontId="2"/>
  </si>
  <si>
    <t>PROFLIP MAX</t>
    <phoneticPr fontId="2"/>
  </si>
  <si>
    <t>PROFLIP MAX SMALL FACE</t>
    <phoneticPr fontId="2"/>
  </si>
  <si>
    <t>VISION SPARE LENSES</t>
    <phoneticPr fontId="2"/>
  </si>
  <si>
    <t xml:space="preserve">52001-RX </t>
    <phoneticPr fontId="2"/>
  </si>
  <si>
    <t xml:space="preserve">Optical Adapter </t>
    <phoneticPr fontId="2"/>
  </si>
  <si>
    <t>Matte Neon Yellow</t>
    <phoneticPr fontId="2"/>
  </si>
  <si>
    <t xml:space="preserve">Matte Dark Blue </t>
    <phoneticPr fontId="2"/>
  </si>
  <si>
    <t>Matte Lime Green</t>
    <phoneticPr fontId="2"/>
  </si>
  <si>
    <t>2021 BLIZ SUNGLASS ORDER FORM</t>
    <phoneticPr fontId="6"/>
  </si>
  <si>
    <t>52603-13</t>
    <phoneticPr fontId="2"/>
  </si>
  <si>
    <t>52806-13U</t>
    <phoneticPr fontId="2"/>
  </si>
  <si>
    <t>ULS/Brown w Blue Multi Photochromic</t>
    <phoneticPr fontId="2"/>
  </si>
  <si>
    <t>7318480086791</t>
  </si>
  <si>
    <t>54605-29</t>
    <phoneticPr fontId="2"/>
  </si>
  <si>
    <t>7318480077041</t>
  </si>
  <si>
    <t>52905-34</t>
    <phoneticPr fontId="2"/>
  </si>
  <si>
    <t>9062-10</t>
    <phoneticPr fontId="2"/>
  </si>
  <si>
    <r>
      <rPr>
        <sz val="14"/>
        <rFont val="Meiryo UI"/>
        <family val="3"/>
        <charset val="128"/>
      </rPr>
      <t>ULS/</t>
    </r>
    <r>
      <rPr>
        <sz val="14"/>
        <color theme="1"/>
        <rFont val="Meiryo UI"/>
        <family val="3"/>
        <charset val="128"/>
      </rPr>
      <t>Brown w Gold Multi Photocromic</t>
    </r>
    <phoneticPr fontId="2"/>
  </si>
  <si>
    <t>TEL</t>
    <phoneticPr fontId="2"/>
  </si>
  <si>
    <t>FAX</t>
    <phoneticPr fontId="2"/>
  </si>
  <si>
    <t>ご発注日　　　　  　　　年　       　月　　   　　日</t>
    <rPh sb="1" eb="3">
      <t>ハッチュウ</t>
    </rPh>
    <rPh sb="3" eb="4">
      <t>ビ</t>
    </rPh>
    <rPh sb="13" eb="14">
      <t>ネン</t>
    </rPh>
    <rPh sb="23" eb="24">
      <t>ガツ</t>
    </rPh>
    <rPh sb="31" eb="32">
      <t>ニチ</t>
    </rPh>
    <phoneticPr fontId="4"/>
  </si>
  <si>
    <t>info@lotusint.co.jp</t>
    <phoneticPr fontId="2"/>
  </si>
  <si>
    <t>ご注文はこちら</t>
    <rPh sb="1" eb="3">
      <t>チュウモン</t>
    </rPh>
    <phoneticPr fontId="2"/>
  </si>
  <si>
    <t>52001-14</t>
    <phoneticPr fontId="2"/>
  </si>
  <si>
    <t>54605-13</t>
    <phoneticPr fontId="2"/>
  </si>
  <si>
    <t>Black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</si>
</sst>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);[Red]\(#,##0\)"/>
  </numFmts>
  <fonts count="20" x14ac:knownFonts="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2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u/>
      <sz val="20"/>
      <color theme="10"/>
      <name val="ＭＳ Ｐ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sz val="14"/>
      <color indexed="10"/>
      <name val="Meiryo UI"/>
      <family val="3"/>
      <charset val="128"/>
    </font>
    <font>
      <b/>
      <sz val="26"/>
      <name val="Arial Black"/>
      <family val="2"/>
    </font>
    <font>
      <b/>
      <u/>
      <sz val="24"/>
      <color theme="10"/>
      <name val="ＭＳ Ｐゴシック"/>
      <family val="2"/>
      <scheme val="minor"/>
    </font>
    <font>
      <b/>
      <sz val="24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/>
  </cellStyleXfs>
  <cellXfs count="121">
    <xf numFmtId="0" fontId="0" fillId="0" borderId="0" xfId="0">
      <alignment vertical="center"/>
    </xf>
    <xf numFmtId="0" fontId="5" fillId="0" borderId="0" xfId="0" applyFont="1" applyFill="1" applyBorder="1" applyAlignment="1" applyProtection="1"/>
    <xf numFmtId="5" fontId="3" fillId="3" borderId="8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/>
    <xf numFmtId="0" fontId="5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left" vertical="center"/>
    </xf>
    <xf numFmtId="38" fontId="5" fillId="0" borderId="0" xfId="1" applyFont="1" applyFill="1" applyProtection="1">
      <alignment vertical="center"/>
    </xf>
    <xf numFmtId="38" fontId="10" fillId="0" borderId="14" xfId="1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/>
    <xf numFmtId="38" fontId="11" fillId="0" borderId="1" xfId="1" applyFont="1" applyFill="1" applyBorder="1" applyAlignment="1" applyProtection="1">
      <alignment horizontal="right" vertical="center"/>
    </xf>
    <xf numFmtId="38" fontId="11" fillId="0" borderId="1" xfId="1" applyFont="1" applyFill="1" applyBorder="1" applyAlignment="1" applyProtection="1">
      <alignment horizontal="center" vertical="center"/>
      <protection locked="0"/>
    </xf>
    <xf numFmtId="38" fontId="11" fillId="0" borderId="3" xfId="1" applyFont="1" applyFill="1" applyBorder="1" applyAlignment="1" applyProtection="1">
      <alignment horizontal="right" vertical="center"/>
    </xf>
    <xf numFmtId="38" fontId="11" fillId="0" borderId="3" xfId="1" applyFont="1" applyFill="1" applyBorder="1" applyAlignment="1" applyProtection="1">
      <alignment horizontal="center" vertical="center"/>
      <protection locked="0"/>
    </xf>
    <xf numFmtId="38" fontId="11" fillId="0" borderId="13" xfId="1" applyFont="1" applyFill="1" applyBorder="1" applyAlignment="1" applyProtection="1">
      <alignment horizontal="right" vertical="center"/>
    </xf>
    <xf numFmtId="38" fontId="11" fillId="0" borderId="13" xfId="1" applyFont="1" applyFill="1" applyBorder="1" applyAlignment="1" applyProtection="1">
      <alignment horizontal="center" vertical="center"/>
      <protection locked="0"/>
    </xf>
    <xf numFmtId="38" fontId="10" fillId="0" borderId="17" xfId="1" applyFont="1" applyFill="1" applyBorder="1" applyAlignment="1" applyProtection="1">
      <alignment horizontal="right" vertical="center"/>
    </xf>
    <xf numFmtId="38" fontId="11" fillId="0" borderId="17" xfId="1" applyFont="1" applyFill="1" applyBorder="1" applyAlignment="1" applyProtection="1">
      <alignment horizontal="center" vertical="center"/>
    </xf>
    <xf numFmtId="38" fontId="11" fillId="0" borderId="17" xfId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left" vertical="center"/>
    </xf>
    <xf numFmtId="38" fontId="11" fillId="0" borderId="1" xfId="1" applyFont="1" applyFill="1" applyBorder="1" applyAlignment="1" applyProtection="1">
      <alignment horizontal="center" vertical="center"/>
    </xf>
    <xf numFmtId="49" fontId="11" fillId="0" borderId="3" xfId="0" applyNumberFormat="1" applyFont="1" applyBorder="1" applyAlignment="1" applyProtection="1">
      <alignment horizontal="left" vertical="center"/>
    </xf>
    <xf numFmtId="49" fontId="11" fillId="0" borderId="13" xfId="0" applyNumberFormat="1" applyFont="1" applyBorder="1" applyAlignment="1" applyProtection="1">
      <alignment horizontal="left" vertical="center"/>
    </xf>
    <xf numFmtId="38" fontId="12" fillId="0" borderId="13" xfId="1" applyFont="1" applyFill="1" applyBorder="1" applyAlignment="1" applyProtection="1">
      <alignment horizontal="right" vertical="center"/>
    </xf>
    <xf numFmtId="38" fontId="12" fillId="0" borderId="13" xfId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left" vertical="center"/>
    </xf>
    <xf numFmtId="49" fontId="11" fillId="0" borderId="1" xfId="0" applyNumberFormat="1" applyFont="1" applyBorder="1" applyAlignment="1" applyProtection="1">
      <alignment horizontal="left" vertical="center"/>
    </xf>
    <xf numFmtId="38" fontId="13" fillId="0" borderId="1" xfId="1" applyFont="1" applyFill="1" applyBorder="1" applyAlignment="1" applyProtection="1">
      <alignment horizontal="right" vertical="center"/>
    </xf>
    <xf numFmtId="38" fontId="10" fillId="3" borderId="9" xfId="1" applyFont="1" applyFill="1" applyBorder="1" applyAlignment="1" applyProtection="1">
      <alignment horizontal="center" vertical="center"/>
    </xf>
    <xf numFmtId="38" fontId="10" fillId="3" borderId="10" xfId="1" applyFont="1" applyFill="1" applyBorder="1" applyAlignment="1" applyProtection="1">
      <alignment horizontal="center" vertical="center"/>
    </xf>
    <xf numFmtId="5" fontId="15" fillId="0" borderId="11" xfId="0" applyNumberFormat="1" applyFont="1" applyFill="1" applyBorder="1" applyAlignment="1" applyProtection="1">
      <alignment horizontal="center" vertical="center"/>
    </xf>
    <xf numFmtId="176" fontId="12" fillId="0" borderId="6" xfId="0" applyNumberFormat="1" applyFont="1" applyFill="1" applyBorder="1" applyAlignment="1" applyProtection="1">
      <alignment vertical="center"/>
      <protection locked="0"/>
    </xf>
    <xf numFmtId="0" fontId="12" fillId="4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/>
    <xf numFmtId="0" fontId="12" fillId="0" borderId="0" xfId="0" applyFont="1" applyBorder="1" applyAlignment="1" applyProtection="1">
      <alignment vertical="center"/>
    </xf>
    <xf numFmtId="176" fontId="12" fillId="0" borderId="0" xfId="0" applyNumberFormat="1" applyFont="1" applyFill="1" applyBorder="1" applyAlignment="1" applyProtection="1">
      <alignment horizontal="left" vertical="center"/>
    </xf>
    <xf numFmtId="0" fontId="16" fillId="0" borderId="2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38" fontId="10" fillId="0" borderId="12" xfId="1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horizontal="right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5" xfId="0" applyFont="1" applyFill="1" applyBorder="1" applyAlignment="1" applyProtection="1">
      <alignment vertical="center"/>
    </xf>
    <xf numFmtId="0" fontId="11" fillId="2" borderId="5" xfId="0" applyFont="1" applyFill="1" applyBorder="1" applyAlignment="1" applyProtection="1">
      <alignment horizontal="right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/>
    </xf>
    <xf numFmtId="38" fontId="11" fillId="0" borderId="1" xfId="1" applyFont="1" applyFill="1" applyBorder="1" applyAlignment="1" applyProtection="1">
      <alignment vertical="center"/>
    </xf>
    <xf numFmtId="38" fontId="11" fillId="0" borderId="3" xfId="1" applyFont="1" applyFill="1" applyBorder="1" applyAlignment="1" applyProtection="1">
      <alignment vertical="center"/>
    </xf>
    <xf numFmtId="0" fontId="11" fillId="0" borderId="13" xfId="0" applyFont="1" applyFill="1" applyBorder="1" applyAlignment="1" applyProtection="1">
      <alignment horizontal="left" vertical="center"/>
    </xf>
    <xf numFmtId="38" fontId="11" fillId="0" borderId="13" xfId="1" applyFont="1" applyFill="1" applyBorder="1" applyAlignment="1" applyProtection="1">
      <alignment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left" vertical="center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left" vertical="center"/>
    </xf>
    <xf numFmtId="0" fontId="11" fillId="0" borderId="13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 applyProtection="1">
      <alignment horizontal="center" vertical="center"/>
    </xf>
    <xf numFmtId="38" fontId="11" fillId="0" borderId="1" xfId="0" applyNumberFormat="1" applyFont="1" applyFill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horizontal="left" vertical="center"/>
    </xf>
    <xf numFmtId="1" fontId="11" fillId="0" borderId="3" xfId="0" applyNumberFormat="1" applyFont="1" applyBorder="1" applyAlignment="1" applyProtection="1">
      <alignment horizontal="left" vertical="center"/>
    </xf>
    <xf numFmtId="1" fontId="11" fillId="0" borderId="13" xfId="0" applyNumberFormat="1" applyFont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vertical="center"/>
    </xf>
    <xf numFmtId="49" fontId="12" fillId="0" borderId="3" xfId="0" applyNumberFormat="1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horizontal="left" vertical="center"/>
    </xf>
    <xf numFmtId="1" fontId="11" fillId="0" borderId="1" xfId="0" applyNumberFormat="1" applyFont="1" applyBorder="1" applyAlignment="1" applyProtection="1">
      <alignment horizontal="left" vertical="center"/>
    </xf>
    <xf numFmtId="49" fontId="12" fillId="0" borderId="13" xfId="0" applyNumberFormat="1" applyFont="1" applyFill="1" applyBorder="1" applyAlignment="1" applyProtection="1">
      <alignment horizontal="left" vertical="center"/>
    </xf>
    <xf numFmtId="1" fontId="12" fillId="0" borderId="13" xfId="0" applyNumberFormat="1" applyFont="1" applyFill="1" applyBorder="1" applyAlignment="1" applyProtection="1">
      <alignment horizontal="left" vertical="center"/>
    </xf>
    <xf numFmtId="0" fontId="12" fillId="0" borderId="13" xfId="0" applyFont="1" applyFill="1" applyBorder="1" applyAlignment="1" applyProtection="1">
      <alignment horizontal="left" vertical="center"/>
    </xf>
    <xf numFmtId="38" fontId="12" fillId="0" borderId="13" xfId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49" fontId="13" fillId="0" borderId="1" xfId="0" applyNumberFormat="1" applyFont="1" applyFill="1" applyBorder="1" applyAlignment="1" applyProtection="1">
      <alignment horizontal="left" vertical="center"/>
    </xf>
    <xf numFmtId="1" fontId="13" fillId="0" borderId="1" xfId="0" applyNumberFormat="1" applyFont="1" applyFill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left" vertical="center"/>
    </xf>
    <xf numFmtId="49" fontId="11" fillId="0" borderId="13" xfId="0" applyNumberFormat="1" applyFont="1" applyBorder="1" applyAlignment="1" applyProtection="1">
      <alignment vertical="center"/>
    </xf>
    <xf numFmtId="49" fontId="11" fillId="0" borderId="3" xfId="0" applyNumberFormat="1" applyFont="1" applyFill="1" applyBorder="1" applyAlignment="1" applyProtection="1">
      <alignment horizontal="left" vertical="center"/>
    </xf>
    <xf numFmtId="0" fontId="12" fillId="0" borderId="3" xfId="0" applyFont="1" applyFill="1" applyBorder="1" applyAlignment="1" applyProtection="1">
      <alignment horizontal="left" vertical="center"/>
    </xf>
    <xf numFmtId="49" fontId="11" fillId="0" borderId="3" xfId="0" applyNumberFormat="1" applyFont="1" applyBorder="1" applyAlignment="1" applyProtection="1">
      <alignment vertical="center"/>
    </xf>
    <xf numFmtId="49" fontId="12" fillId="0" borderId="13" xfId="0" applyNumberFormat="1" applyFont="1" applyBorder="1" applyAlignment="1" applyProtection="1">
      <alignment horizontal="left" vertical="center"/>
    </xf>
    <xf numFmtId="49" fontId="12" fillId="0" borderId="1" xfId="0" applyNumberFormat="1" applyFont="1" applyBorder="1" applyAlignment="1" applyProtection="1">
      <alignment horizontal="left" vertical="center"/>
    </xf>
    <xf numFmtId="0" fontId="11" fillId="0" borderId="1" xfId="0" applyFont="1" applyBorder="1" applyAlignment="1" applyProtection="1">
      <alignment vertical="center"/>
    </xf>
    <xf numFmtId="0" fontId="13" fillId="0" borderId="1" xfId="0" applyFont="1" applyFill="1" applyBorder="1" applyAlignment="1" applyProtection="1">
      <alignment horizontal="left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/>
    <xf numFmtId="0" fontId="14" fillId="0" borderId="0" xfId="2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 wrapText="1"/>
    </xf>
    <xf numFmtId="0" fontId="9" fillId="0" borderId="0" xfId="0" applyFont="1" applyFill="1" applyAlignment="1" applyProtection="1">
      <alignment horizontal="center" vertical="center"/>
    </xf>
    <xf numFmtId="176" fontId="12" fillId="0" borderId="3" xfId="0" applyNumberFormat="1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vertical="center"/>
    </xf>
    <xf numFmtId="176" fontId="12" fillId="0" borderId="19" xfId="0" applyNumberFormat="1" applyFont="1" applyFill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vertical="center"/>
    </xf>
    <xf numFmtId="176" fontId="8" fillId="0" borderId="19" xfId="0" applyNumberFormat="1" applyFont="1" applyFill="1" applyBorder="1" applyAlignment="1" applyProtection="1">
      <alignment vertical="center"/>
    </xf>
    <xf numFmtId="176" fontId="12" fillId="0" borderId="24" xfId="0" applyNumberFormat="1" applyFont="1" applyFill="1" applyBorder="1" applyAlignment="1" applyProtection="1">
      <alignment vertical="center"/>
      <protection locked="0"/>
    </xf>
    <xf numFmtId="0" fontId="18" fillId="0" borderId="0" xfId="2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176" fontId="17" fillId="0" borderId="0" xfId="0" applyNumberFormat="1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left" vertical="center"/>
      <protection locked="0"/>
    </xf>
    <xf numFmtId="0" fontId="11" fillId="0" borderId="20" xfId="0" applyFont="1" applyFill="1" applyBorder="1" applyAlignment="1" applyProtection="1">
      <alignment horizontal="left" vertical="center"/>
      <protection locked="0"/>
    </xf>
    <xf numFmtId="176" fontId="12" fillId="0" borderId="18" xfId="0" applyNumberFormat="1" applyFont="1" applyFill="1" applyBorder="1" applyAlignment="1" applyProtection="1">
      <alignment horizontal="left" vertical="center"/>
      <protection locked="0"/>
    </xf>
    <xf numFmtId="176" fontId="12" fillId="0" borderId="19" xfId="0" applyNumberFormat="1" applyFont="1" applyFill="1" applyBorder="1" applyAlignment="1" applyProtection="1">
      <alignment horizontal="left" vertical="center"/>
      <protection locked="0"/>
    </xf>
    <xf numFmtId="176" fontId="12" fillId="0" borderId="21" xfId="0" applyNumberFormat="1" applyFont="1" applyFill="1" applyBorder="1" applyAlignment="1" applyProtection="1">
      <alignment horizontal="left" vertical="center"/>
      <protection locked="0"/>
    </xf>
    <xf numFmtId="176" fontId="12" fillId="0" borderId="3" xfId="0" applyNumberFormat="1" applyFont="1" applyFill="1" applyBorder="1" applyAlignment="1" applyProtection="1">
      <alignment horizontal="left" vertical="center"/>
      <protection locked="0"/>
    </xf>
    <xf numFmtId="176" fontId="12" fillId="0" borderId="23" xfId="0" applyNumberFormat="1" applyFont="1" applyFill="1" applyBorder="1" applyAlignment="1" applyProtection="1">
      <alignment horizontal="left" vertical="center"/>
      <protection locked="0"/>
    </xf>
    <xf numFmtId="176" fontId="12" fillId="0" borderId="24" xfId="0" applyNumberFormat="1" applyFont="1" applyFill="1" applyBorder="1" applyAlignment="1" applyProtection="1">
      <alignment horizontal="left" vertical="center"/>
      <protection locked="0"/>
    </xf>
    <xf numFmtId="0" fontId="11" fillId="0" borderId="3" xfId="0" applyFont="1" applyFill="1" applyBorder="1" applyAlignment="1" applyProtection="1">
      <alignment horizontal="left" vertical="center"/>
      <protection locked="0"/>
    </xf>
    <xf numFmtId="0" fontId="11" fillId="0" borderId="22" xfId="0" applyFont="1" applyFill="1" applyBorder="1" applyAlignment="1" applyProtection="1">
      <alignment horizontal="left" vertical="center"/>
      <protection locked="0"/>
    </xf>
    <xf numFmtId="0" fontId="11" fillId="0" borderId="24" xfId="0" applyFont="1" applyFill="1" applyBorder="1" applyAlignment="1" applyProtection="1">
      <alignment horizontal="left" vertical="center"/>
      <protection locked="0"/>
    </xf>
    <xf numFmtId="0" fontId="11" fillId="0" borderId="25" xfId="0" applyFont="1" applyFill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121228</xdr:colOff>
      <xdr:row>0</xdr:row>
      <xdr:rowOff>82879</xdr:rowOff>
    </xdr:from>
    <xdr:to>
      <xdr:col>1</xdr:col>
      <xdr:colOff>168235</xdr:colOff>
      <xdr:row>0</xdr:row>
      <xdr:rowOff>531784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6DF2B24-0FD4-42B9-844C-CB0D8E26E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28" y="82879"/>
          <a:ext cx="2073234" cy="448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otusin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0"/>
  <sheetViews>
    <sheetView tabSelected="1" zoomScale="70" zoomScaleNormal="70" zoomScaleSheetLayoutView="40" workbookViewId="0">
      <selection activeCell="H7" sqref="H7"/>
    </sheetView>
  </sheetViews>
  <sheetFormatPr defaultColWidth="22.453125" defaultRowHeight="16.2" outlineLevelCol="1" x14ac:dyDescent="0.3"/>
  <cols>
    <col min="1" max="1" width="26.6328125" style="4" customWidth="1"/>
    <col min="2" max="2" width="23.6328125" style="4" customWidth="1"/>
    <col min="3" max="3" width="29.6328125" style="4" bestFit="1" customWidth="1"/>
    <col min="4" max="4" width="53.08984375" style="4" bestFit="1" customWidth="1"/>
    <col min="5" max="5" width="25.26953125" style="4" hidden="1" customWidth="1" outlineLevel="1"/>
    <col min="6" max="6" width="15" style="4" hidden="1" customWidth="1" outlineLevel="1"/>
    <col min="7" max="7" width="13.6328125" style="6" customWidth="1" collapsed="1"/>
    <col min="8" max="9" width="15.6328125" style="6" customWidth="1"/>
    <col min="10" max="16384" width="22.453125" style="4"/>
  </cols>
  <sheetData>
    <row r="1" spans="1:12" ht="53.25" customHeight="1" thickBot="1" x14ac:dyDescent="0.35">
      <c r="A1" s="107" t="s">
        <v>243</v>
      </c>
      <c r="B1" s="107"/>
      <c r="C1" s="107"/>
      <c r="D1" s="107"/>
      <c r="E1" s="107"/>
      <c r="F1" s="107"/>
      <c r="G1" s="107"/>
      <c r="H1" s="107"/>
      <c r="I1" s="107"/>
    </row>
    <row r="2" spans="1:12" ht="34.5" customHeight="1" x14ac:dyDescent="0.3">
      <c r="A2" s="110" t="s">
        <v>89</v>
      </c>
      <c r="B2" s="111"/>
      <c r="C2" s="111"/>
      <c r="D2" s="101" t="s">
        <v>253</v>
      </c>
      <c r="E2" s="102"/>
      <c r="F2" s="103"/>
      <c r="G2" s="108" t="s">
        <v>254</v>
      </c>
      <c r="H2" s="108"/>
      <c r="I2" s="109"/>
    </row>
    <row r="3" spans="1:12" ht="34.5" customHeight="1" x14ac:dyDescent="0.3">
      <c r="A3" s="112" t="s">
        <v>90</v>
      </c>
      <c r="B3" s="113"/>
      <c r="C3" s="113"/>
      <c r="D3" s="98" t="s">
        <v>253</v>
      </c>
      <c r="E3" s="99"/>
      <c r="F3" s="100"/>
      <c r="G3" s="116" t="s">
        <v>254</v>
      </c>
      <c r="H3" s="116"/>
      <c r="I3" s="117"/>
    </row>
    <row r="4" spans="1:12" ht="34.5" customHeight="1" thickBot="1" x14ac:dyDescent="0.35">
      <c r="A4" s="114" t="s">
        <v>91</v>
      </c>
      <c r="B4" s="115"/>
      <c r="C4" s="115"/>
      <c r="D4" s="104" t="s">
        <v>253</v>
      </c>
      <c r="E4" s="104"/>
      <c r="F4" s="104"/>
      <c r="G4" s="118" t="s">
        <v>254</v>
      </c>
      <c r="H4" s="118"/>
      <c r="I4" s="119"/>
    </row>
    <row r="5" spans="1:12" ht="34.5" customHeight="1" thickBot="1" x14ac:dyDescent="0.4">
      <c r="A5" s="30" t="s">
        <v>92</v>
      </c>
      <c r="B5" s="31"/>
      <c r="C5" s="32"/>
      <c r="D5" s="33"/>
      <c r="E5" s="1"/>
      <c r="F5" s="1"/>
      <c r="G5" s="1"/>
      <c r="H5" s="3"/>
      <c r="I5" s="3"/>
    </row>
    <row r="6" spans="1:12" ht="25.2" thickBot="1" x14ac:dyDescent="0.35">
      <c r="A6" s="34"/>
      <c r="B6" s="35" t="s">
        <v>93</v>
      </c>
      <c r="C6" s="36"/>
      <c r="D6" s="97" t="s">
        <v>257</v>
      </c>
      <c r="E6" s="1"/>
      <c r="F6" s="1"/>
      <c r="G6" s="2"/>
      <c r="H6" s="27" t="s">
        <v>72</v>
      </c>
      <c r="I6" s="28" t="s">
        <v>73</v>
      </c>
    </row>
    <row r="7" spans="1:12" ht="33.75" customHeight="1" thickTop="1" thickBot="1" x14ac:dyDescent="0.4">
      <c r="A7" s="120" t="s">
        <v>255</v>
      </c>
      <c r="B7" s="120"/>
      <c r="C7" s="94"/>
      <c r="D7" s="105" t="s">
        <v>256</v>
      </c>
      <c r="E7" s="106"/>
      <c r="F7" s="1"/>
      <c r="G7" s="29" t="s">
        <v>94</v>
      </c>
      <c r="H7" s="37">
        <f>SUM(H15,H20,H28,H32,H42,H46,H50,H54,H58,H62,H68,H73,H77,H84,H89,H97,H101,H106,H110,H114,H118,H122,H126,H130)</f>
        <v>0</v>
      </c>
      <c r="I7" s="37">
        <f>SUM(I15,I20,I28,I32,I42,I46,I50,I54,I58,I62,I68,I73,I77,I84,I89,I97,I101,I106,I110,I114,I118,I122,I126,I130)</f>
        <v>0</v>
      </c>
    </row>
    <row r="9" spans="1:12" s="44" customFormat="1" ht="27.75" customHeight="1" x14ac:dyDescent="0.3">
      <c r="A9" s="50" t="s">
        <v>0</v>
      </c>
      <c r="B9" s="50" t="s">
        <v>1</v>
      </c>
      <c r="C9" s="50" t="s">
        <v>2</v>
      </c>
      <c r="D9" s="50" t="s">
        <v>3</v>
      </c>
      <c r="E9" s="51" t="s">
        <v>4</v>
      </c>
      <c r="F9" s="51" t="s">
        <v>5</v>
      </c>
      <c r="G9" s="7" t="s">
        <v>71</v>
      </c>
      <c r="H9" s="7" t="s">
        <v>72</v>
      </c>
      <c r="I9" s="7" t="s">
        <v>75</v>
      </c>
    </row>
    <row r="10" spans="1:12" s="44" customFormat="1" ht="24" customHeight="1" x14ac:dyDescent="0.35">
      <c r="A10" s="38" t="s">
        <v>102</v>
      </c>
      <c r="B10" s="39"/>
      <c r="C10" s="40"/>
      <c r="D10" s="40"/>
      <c r="E10" s="8"/>
      <c r="F10" s="8"/>
      <c r="G10" s="41"/>
      <c r="H10" s="42"/>
      <c r="I10" s="43"/>
      <c r="J10" s="95"/>
      <c r="K10" s="95"/>
      <c r="L10" s="95"/>
    </row>
    <row r="11" spans="1:12" s="5" customFormat="1" ht="24" customHeight="1" x14ac:dyDescent="0.3">
      <c r="A11" s="18" t="s">
        <v>103</v>
      </c>
      <c r="B11" s="18" t="s">
        <v>104</v>
      </c>
      <c r="C11" s="18" t="s">
        <v>209</v>
      </c>
      <c r="D11" s="18" t="s">
        <v>16</v>
      </c>
      <c r="E11" s="52"/>
      <c r="F11" s="52"/>
      <c r="G11" s="9">
        <v>18000</v>
      </c>
      <c r="H11" s="10"/>
      <c r="I11" s="53">
        <f>G11*H11</f>
        <v>0</v>
      </c>
      <c r="J11" s="96"/>
      <c r="K11" s="33"/>
      <c r="L11" s="33"/>
    </row>
    <row r="12" spans="1:12" s="5" customFormat="1" ht="24" customHeight="1" x14ac:dyDescent="0.3">
      <c r="A12" s="52" t="s">
        <v>258</v>
      </c>
      <c r="B12" s="52" t="s">
        <v>105</v>
      </c>
      <c r="C12" s="52" t="s">
        <v>194</v>
      </c>
      <c r="D12" s="52" t="s">
        <v>106</v>
      </c>
      <c r="E12" s="52"/>
      <c r="F12" s="52"/>
      <c r="G12" s="11">
        <v>18000</v>
      </c>
      <c r="H12" s="12"/>
      <c r="I12" s="54">
        <f>G12*H12</f>
        <v>0</v>
      </c>
      <c r="J12" s="33"/>
      <c r="K12" s="33"/>
      <c r="L12" s="33"/>
    </row>
    <row r="13" spans="1:12" s="5" customFormat="1" ht="24" customHeight="1" x14ac:dyDescent="0.3">
      <c r="A13" s="52" t="s">
        <v>107</v>
      </c>
      <c r="B13" s="52" t="s">
        <v>108</v>
      </c>
      <c r="C13" s="52" t="s">
        <v>210</v>
      </c>
      <c r="D13" s="52" t="s">
        <v>19</v>
      </c>
      <c r="E13" s="52"/>
      <c r="F13" s="52"/>
      <c r="G13" s="11">
        <v>18000</v>
      </c>
      <c r="H13" s="12"/>
      <c r="I13" s="54">
        <f>G13*H13</f>
        <v>0</v>
      </c>
      <c r="J13" s="33"/>
      <c r="K13" s="33"/>
      <c r="L13" s="33"/>
    </row>
    <row r="14" spans="1:12" s="5" customFormat="1" ht="24" customHeight="1" thickBot="1" x14ac:dyDescent="0.35">
      <c r="A14" s="55" t="s">
        <v>109</v>
      </c>
      <c r="B14" s="55" t="s">
        <v>110</v>
      </c>
      <c r="C14" s="55" t="s">
        <v>240</v>
      </c>
      <c r="D14" s="55" t="s">
        <v>16</v>
      </c>
      <c r="E14" s="55"/>
      <c r="F14" s="55"/>
      <c r="G14" s="13">
        <v>18000</v>
      </c>
      <c r="H14" s="14"/>
      <c r="I14" s="56">
        <f>G14*H14</f>
        <v>0</v>
      </c>
      <c r="J14" s="33"/>
      <c r="K14" s="33"/>
      <c r="L14" s="33"/>
    </row>
    <row r="15" spans="1:12" s="44" customFormat="1" ht="24" customHeight="1" thickTop="1" x14ac:dyDescent="0.3">
      <c r="A15" s="57"/>
      <c r="B15" s="58"/>
      <c r="C15" s="57"/>
      <c r="D15" s="57"/>
      <c r="E15" s="59"/>
      <c r="F15" s="59"/>
      <c r="G15" s="15"/>
      <c r="H15" s="16">
        <f>SUM(H11:H14)</f>
        <v>0</v>
      </c>
      <c r="I15" s="17">
        <f>SUM(I11:I14)</f>
        <v>0</v>
      </c>
    </row>
    <row r="16" spans="1:12" s="44" customFormat="1" ht="24" customHeight="1" x14ac:dyDescent="0.3">
      <c r="A16" s="38" t="s">
        <v>237</v>
      </c>
      <c r="B16" s="39"/>
      <c r="C16" s="40"/>
      <c r="D16" s="40"/>
      <c r="E16" s="40"/>
      <c r="F16" s="40"/>
      <c r="G16" s="41"/>
      <c r="H16" s="42"/>
      <c r="I16" s="43"/>
    </row>
    <row r="17" spans="1:9" s="44" customFormat="1" ht="24" customHeight="1" x14ac:dyDescent="0.3">
      <c r="A17" s="52" t="s">
        <v>238</v>
      </c>
      <c r="B17" s="52" t="s">
        <v>115</v>
      </c>
      <c r="C17" s="52" t="s">
        <v>12</v>
      </c>
      <c r="D17" s="52" t="s">
        <v>239</v>
      </c>
      <c r="E17" s="60"/>
      <c r="F17" s="60"/>
      <c r="G17" s="11">
        <v>5000</v>
      </c>
      <c r="H17" s="61"/>
      <c r="I17" s="54">
        <f>G17*H17</f>
        <v>0</v>
      </c>
    </row>
    <row r="18" spans="1:9" s="44" customFormat="1" ht="24" customHeight="1" x14ac:dyDescent="0.3">
      <c r="A18" s="52" t="s">
        <v>111</v>
      </c>
      <c r="B18" s="52" t="s">
        <v>112</v>
      </c>
      <c r="C18" s="52" t="s">
        <v>12</v>
      </c>
      <c r="D18" s="60"/>
      <c r="E18" s="60"/>
      <c r="F18" s="60"/>
      <c r="G18" s="11">
        <v>5000</v>
      </c>
      <c r="H18" s="61"/>
      <c r="I18" s="54">
        <f>G18*H18</f>
        <v>0</v>
      </c>
    </row>
    <row r="19" spans="1:9" s="44" customFormat="1" ht="24" customHeight="1" thickBot="1" x14ac:dyDescent="0.35">
      <c r="A19" s="55" t="s">
        <v>113</v>
      </c>
      <c r="B19" s="55" t="s">
        <v>114</v>
      </c>
      <c r="C19" s="55" t="s">
        <v>13</v>
      </c>
      <c r="D19" s="62"/>
      <c r="E19" s="62"/>
      <c r="F19" s="62"/>
      <c r="G19" s="13">
        <v>5000</v>
      </c>
      <c r="H19" s="63"/>
      <c r="I19" s="56">
        <f>G19*H19</f>
        <v>0</v>
      </c>
    </row>
    <row r="20" spans="1:9" s="44" customFormat="1" ht="24" customHeight="1" thickTop="1" x14ac:dyDescent="0.3">
      <c r="A20" s="64"/>
      <c r="B20" s="64"/>
      <c r="C20" s="64"/>
      <c r="D20" s="64"/>
      <c r="E20" s="64"/>
      <c r="F20" s="64"/>
      <c r="G20" s="65"/>
      <c r="H20" s="66">
        <f>SUM(H17:H19)</f>
        <v>0</v>
      </c>
      <c r="I20" s="67">
        <f>SUM(I17:I19)</f>
        <v>0</v>
      </c>
    </row>
    <row r="21" spans="1:9" s="44" customFormat="1" ht="24" customHeight="1" x14ac:dyDescent="0.3">
      <c r="A21" s="38" t="s">
        <v>96</v>
      </c>
      <c r="B21" s="39"/>
      <c r="C21" s="40"/>
      <c r="D21" s="40"/>
      <c r="E21" s="40"/>
      <c r="F21" s="40"/>
      <c r="G21" s="41"/>
      <c r="H21" s="42"/>
      <c r="I21" s="43"/>
    </row>
    <row r="22" spans="1:9" s="44" customFormat="1" ht="24" customHeight="1" x14ac:dyDescent="0.3">
      <c r="A22" s="68" t="s">
        <v>186</v>
      </c>
      <c r="B22" s="69">
        <v>7318480096417</v>
      </c>
      <c r="C22" s="68" t="s">
        <v>187</v>
      </c>
      <c r="D22" s="68" t="s">
        <v>7</v>
      </c>
      <c r="E22" s="68"/>
      <c r="F22" s="68"/>
      <c r="G22" s="11">
        <v>18000</v>
      </c>
      <c r="H22" s="12"/>
      <c r="I22" s="54">
        <f>G22*H22</f>
        <v>0</v>
      </c>
    </row>
    <row r="23" spans="1:9" s="44" customFormat="1" ht="24" customHeight="1" x14ac:dyDescent="0.3">
      <c r="A23" s="68" t="s">
        <v>8</v>
      </c>
      <c r="B23" s="69">
        <v>7318480096424</v>
      </c>
      <c r="C23" s="68" t="s">
        <v>188</v>
      </c>
      <c r="D23" s="68" t="s">
        <v>9</v>
      </c>
      <c r="E23" s="68"/>
      <c r="F23" s="68"/>
      <c r="G23" s="11">
        <v>18000</v>
      </c>
      <c r="H23" s="12"/>
      <c r="I23" s="54">
        <f>G23*H23</f>
        <v>0</v>
      </c>
    </row>
    <row r="24" spans="1:9" s="44" customFormat="1" ht="24" customHeight="1" x14ac:dyDescent="0.3">
      <c r="A24" s="68" t="s">
        <v>250</v>
      </c>
      <c r="B24" s="69" t="s">
        <v>116</v>
      </c>
      <c r="C24" s="68" t="s">
        <v>241</v>
      </c>
      <c r="D24" s="68" t="s">
        <v>117</v>
      </c>
      <c r="E24" s="68"/>
      <c r="F24" s="68"/>
      <c r="G24" s="11">
        <v>18000</v>
      </c>
      <c r="H24" s="12"/>
      <c r="I24" s="54">
        <f>G24*H24</f>
        <v>0</v>
      </c>
    </row>
    <row r="25" spans="1:9" s="44" customFormat="1" ht="24" customHeight="1" x14ac:dyDescent="0.3">
      <c r="A25" s="68" t="s">
        <v>118</v>
      </c>
      <c r="B25" s="69" t="s">
        <v>119</v>
      </c>
      <c r="C25" s="68" t="s">
        <v>120</v>
      </c>
      <c r="D25" s="68" t="s">
        <v>121</v>
      </c>
      <c r="E25" s="68"/>
      <c r="F25" s="68"/>
      <c r="G25" s="11">
        <v>18000</v>
      </c>
      <c r="H25" s="12"/>
      <c r="I25" s="54">
        <f t="shared" ref="I25:I27" si="0">G25*H25</f>
        <v>0</v>
      </c>
    </row>
    <row r="26" spans="1:9" s="44" customFormat="1" ht="24" customHeight="1" x14ac:dyDescent="0.3">
      <c r="A26" s="68" t="s">
        <v>122</v>
      </c>
      <c r="B26" s="69" t="s">
        <v>123</v>
      </c>
      <c r="C26" s="68" t="s">
        <v>194</v>
      </c>
      <c r="D26" s="68" t="s">
        <v>124</v>
      </c>
      <c r="E26" s="68"/>
      <c r="F26" s="68"/>
      <c r="G26" s="11">
        <v>18000</v>
      </c>
      <c r="H26" s="12"/>
      <c r="I26" s="54">
        <f t="shared" si="0"/>
        <v>0</v>
      </c>
    </row>
    <row r="27" spans="1:9" s="44" customFormat="1" ht="24" customHeight="1" thickBot="1" x14ac:dyDescent="0.35">
      <c r="A27" s="24" t="s">
        <v>125</v>
      </c>
      <c r="B27" s="70" t="s">
        <v>126</v>
      </c>
      <c r="C27" s="24" t="s">
        <v>194</v>
      </c>
      <c r="D27" s="24" t="s">
        <v>127</v>
      </c>
      <c r="E27" s="24"/>
      <c r="F27" s="24"/>
      <c r="G27" s="13">
        <v>18000</v>
      </c>
      <c r="H27" s="14"/>
      <c r="I27" s="56">
        <f t="shared" si="0"/>
        <v>0</v>
      </c>
    </row>
    <row r="28" spans="1:9" s="44" customFormat="1" ht="24" customHeight="1" thickTop="1" x14ac:dyDescent="0.3">
      <c r="A28" s="71"/>
      <c r="B28" s="18"/>
      <c r="C28" s="71"/>
      <c r="D28" s="71"/>
      <c r="E28" s="71"/>
      <c r="F28" s="71"/>
      <c r="G28" s="9"/>
      <c r="H28" s="19">
        <f>SUM(H22:H27)</f>
        <v>0</v>
      </c>
      <c r="I28" s="53">
        <f>SUM(I22:I27)</f>
        <v>0</v>
      </c>
    </row>
    <row r="29" spans="1:9" s="44" customFormat="1" ht="24" customHeight="1" x14ac:dyDescent="0.3">
      <c r="A29" s="38" t="s">
        <v>221</v>
      </c>
      <c r="B29" s="45"/>
      <c r="C29" s="46"/>
      <c r="D29" s="46"/>
      <c r="E29" s="46"/>
      <c r="F29" s="46"/>
      <c r="G29" s="47"/>
      <c r="H29" s="48"/>
      <c r="I29" s="49"/>
    </row>
    <row r="30" spans="1:9" s="44" customFormat="1" ht="24" customHeight="1" x14ac:dyDescent="0.3">
      <c r="A30" s="68" t="s">
        <v>128</v>
      </c>
      <c r="B30" s="20" t="s">
        <v>129</v>
      </c>
      <c r="C30" s="68" t="s">
        <v>12</v>
      </c>
      <c r="D30" s="68" t="s">
        <v>185</v>
      </c>
      <c r="E30" s="68"/>
      <c r="F30" s="68"/>
      <c r="G30" s="11">
        <v>5000</v>
      </c>
      <c r="H30" s="12"/>
      <c r="I30" s="54">
        <f t="shared" ref="I30:I31" si="1">G30*H30</f>
        <v>0</v>
      </c>
    </row>
    <row r="31" spans="1:9" s="44" customFormat="1" ht="24" customHeight="1" thickBot="1" x14ac:dyDescent="0.35">
      <c r="A31" s="24" t="s">
        <v>130</v>
      </c>
      <c r="B31" s="21" t="s">
        <v>131</v>
      </c>
      <c r="C31" s="24" t="s">
        <v>13</v>
      </c>
      <c r="D31" s="24" t="s">
        <v>185</v>
      </c>
      <c r="E31" s="24"/>
      <c r="F31" s="24"/>
      <c r="G31" s="13">
        <v>5000</v>
      </c>
      <c r="H31" s="14"/>
      <c r="I31" s="56">
        <f t="shared" si="1"/>
        <v>0</v>
      </c>
    </row>
    <row r="32" spans="1:9" s="44" customFormat="1" ht="24" customHeight="1" thickTop="1" x14ac:dyDescent="0.3">
      <c r="A32" s="71"/>
      <c r="B32" s="18"/>
      <c r="C32" s="71"/>
      <c r="D32" s="71"/>
      <c r="E32" s="71"/>
      <c r="F32" s="71"/>
      <c r="G32" s="9"/>
      <c r="H32" s="19">
        <f>SUM(H30:H31)</f>
        <v>0</v>
      </c>
      <c r="I32" s="53">
        <f>SUM(I30:I31)</f>
        <v>0</v>
      </c>
    </row>
    <row r="33" spans="1:9" s="44" customFormat="1" ht="24" customHeight="1" x14ac:dyDescent="0.3">
      <c r="A33" s="38" t="s">
        <v>97</v>
      </c>
      <c r="B33" s="39"/>
      <c r="C33" s="40"/>
      <c r="D33" s="40"/>
      <c r="E33" s="40"/>
      <c r="F33" s="40"/>
      <c r="G33" s="41"/>
      <c r="H33" s="42"/>
      <c r="I33" s="43"/>
    </row>
    <row r="34" spans="1:9" s="44" customFormat="1" ht="24" customHeight="1" x14ac:dyDescent="0.3">
      <c r="A34" s="72" t="s">
        <v>14</v>
      </c>
      <c r="B34" s="20" t="s">
        <v>132</v>
      </c>
      <c r="C34" s="68" t="s">
        <v>15</v>
      </c>
      <c r="D34" s="68" t="s">
        <v>16</v>
      </c>
      <c r="E34" s="68"/>
      <c r="F34" s="68"/>
      <c r="G34" s="11">
        <v>15000</v>
      </c>
      <c r="H34" s="12"/>
      <c r="I34" s="54">
        <f t="shared" ref="I34:I41" si="2">G34*H34</f>
        <v>0</v>
      </c>
    </row>
    <row r="35" spans="1:9" s="44" customFormat="1" ht="24" customHeight="1" x14ac:dyDescent="0.3">
      <c r="A35" s="20" t="s">
        <v>17</v>
      </c>
      <c r="B35" s="20" t="s">
        <v>133</v>
      </c>
      <c r="C35" s="68" t="s">
        <v>18</v>
      </c>
      <c r="D35" s="68" t="s">
        <v>19</v>
      </c>
      <c r="E35" s="68"/>
      <c r="F35" s="68"/>
      <c r="G35" s="11">
        <v>15000</v>
      </c>
      <c r="H35" s="12"/>
      <c r="I35" s="54">
        <f t="shared" si="2"/>
        <v>0</v>
      </c>
    </row>
    <row r="36" spans="1:9" s="44" customFormat="1" ht="24" customHeight="1" x14ac:dyDescent="0.3">
      <c r="A36" s="20" t="s">
        <v>189</v>
      </c>
      <c r="B36" s="20" t="s">
        <v>134</v>
      </c>
      <c r="C36" s="68" t="s">
        <v>22</v>
      </c>
      <c r="D36" s="68" t="s">
        <v>106</v>
      </c>
      <c r="E36" s="68"/>
      <c r="F36" s="68"/>
      <c r="G36" s="11">
        <v>15000</v>
      </c>
      <c r="H36" s="12"/>
      <c r="I36" s="54">
        <f t="shared" si="2"/>
        <v>0</v>
      </c>
    </row>
    <row r="37" spans="1:9" s="44" customFormat="1" ht="24" customHeight="1" x14ac:dyDescent="0.3">
      <c r="A37" s="20" t="s">
        <v>190</v>
      </c>
      <c r="B37" s="20" t="s">
        <v>191</v>
      </c>
      <c r="C37" s="68" t="s">
        <v>192</v>
      </c>
      <c r="D37" s="68" t="s">
        <v>135</v>
      </c>
      <c r="E37" s="68"/>
      <c r="F37" s="68"/>
      <c r="G37" s="11">
        <v>15000</v>
      </c>
      <c r="H37" s="12"/>
      <c r="I37" s="54">
        <f t="shared" si="2"/>
        <v>0</v>
      </c>
    </row>
    <row r="38" spans="1:9" s="44" customFormat="1" ht="24" customHeight="1" x14ac:dyDescent="0.3">
      <c r="A38" s="20" t="s">
        <v>23</v>
      </c>
      <c r="B38" s="20" t="s">
        <v>136</v>
      </c>
      <c r="C38" s="68" t="s">
        <v>24</v>
      </c>
      <c r="D38" s="68" t="s">
        <v>16</v>
      </c>
      <c r="E38" s="68"/>
      <c r="F38" s="68"/>
      <c r="G38" s="11">
        <v>15000</v>
      </c>
      <c r="H38" s="12"/>
      <c r="I38" s="54">
        <f t="shared" si="2"/>
        <v>0</v>
      </c>
    </row>
    <row r="39" spans="1:9" s="44" customFormat="1" ht="24" customHeight="1" x14ac:dyDescent="0.3">
      <c r="A39" s="73" t="s">
        <v>137</v>
      </c>
      <c r="B39" s="20" t="s">
        <v>138</v>
      </c>
      <c r="C39" s="68" t="s">
        <v>120</v>
      </c>
      <c r="D39" s="68" t="s">
        <v>121</v>
      </c>
      <c r="E39" s="68"/>
      <c r="F39" s="68"/>
      <c r="G39" s="11">
        <v>15000</v>
      </c>
      <c r="H39" s="12"/>
      <c r="I39" s="54">
        <f t="shared" si="2"/>
        <v>0</v>
      </c>
    </row>
    <row r="40" spans="1:9" s="44" customFormat="1" ht="24" customHeight="1" x14ac:dyDescent="0.3">
      <c r="A40" s="73" t="s">
        <v>193</v>
      </c>
      <c r="B40" s="20" t="s">
        <v>139</v>
      </c>
      <c r="C40" s="68" t="s">
        <v>194</v>
      </c>
      <c r="D40" s="68" t="s">
        <v>124</v>
      </c>
      <c r="E40" s="68"/>
      <c r="F40" s="68"/>
      <c r="G40" s="11">
        <v>15000</v>
      </c>
      <c r="H40" s="12"/>
      <c r="I40" s="54">
        <f t="shared" si="2"/>
        <v>0</v>
      </c>
    </row>
    <row r="41" spans="1:9" s="44" customFormat="1" ht="24" customHeight="1" thickBot="1" x14ac:dyDescent="0.35">
      <c r="A41" s="74" t="s">
        <v>140</v>
      </c>
      <c r="B41" s="21" t="s">
        <v>141</v>
      </c>
      <c r="C41" s="24" t="s">
        <v>194</v>
      </c>
      <c r="D41" s="24" t="s">
        <v>127</v>
      </c>
      <c r="E41" s="24"/>
      <c r="F41" s="24"/>
      <c r="G41" s="13">
        <v>15000</v>
      </c>
      <c r="H41" s="14"/>
      <c r="I41" s="56">
        <f t="shared" si="2"/>
        <v>0</v>
      </c>
    </row>
    <row r="42" spans="1:9" s="44" customFormat="1" ht="24" customHeight="1" thickTop="1" x14ac:dyDescent="0.3">
      <c r="A42" s="71"/>
      <c r="B42" s="18"/>
      <c r="C42" s="71"/>
      <c r="D42" s="71"/>
      <c r="E42" s="71"/>
      <c r="F42" s="71"/>
      <c r="G42" s="9"/>
      <c r="H42" s="19">
        <f>SUM(H34:H41)</f>
        <v>0</v>
      </c>
      <c r="I42" s="53">
        <f>SUM(I34:I41)</f>
        <v>0</v>
      </c>
    </row>
    <row r="43" spans="1:9" s="44" customFormat="1" ht="24" customHeight="1" x14ac:dyDescent="0.3">
      <c r="A43" s="38" t="s">
        <v>98</v>
      </c>
      <c r="B43" s="45"/>
      <c r="C43" s="46"/>
      <c r="D43" s="46"/>
      <c r="E43" s="46"/>
      <c r="F43" s="46"/>
      <c r="G43" s="47"/>
      <c r="H43" s="48"/>
      <c r="I43" s="49"/>
    </row>
    <row r="44" spans="1:9" s="44" customFormat="1" ht="24" customHeight="1" x14ac:dyDescent="0.3">
      <c r="A44" s="20" t="s">
        <v>25</v>
      </c>
      <c r="B44" s="20" t="s">
        <v>142</v>
      </c>
      <c r="C44" s="68" t="s">
        <v>11</v>
      </c>
      <c r="D44" s="68" t="s">
        <v>12</v>
      </c>
      <c r="E44" s="68"/>
      <c r="F44" s="68"/>
      <c r="G44" s="11">
        <v>5000</v>
      </c>
      <c r="H44" s="12"/>
      <c r="I44" s="54">
        <f t="shared" ref="I44:I45" si="3">G44*H44</f>
        <v>0</v>
      </c>
    </row>
    <row r="45" spans="1:9" s="44" customFormat="1" ht="24" customHeight="1" thickBot="1" x14ac:dyDescent="0.35">
      <c r="A45" s="21" t="s">
        <v>26</v>
      </c>
      <c r="B45" s="21" t="s">
        <v>143</v>
      </c>
      <c r="C45" s="24" t="s">
        <v>11</v>
      </c>
      <c r="D45" s="24" t="s">
        <v>13</v>
      </c>
      <c r="E45" s="24"/>
      <c r="F45" s="24"/>
      <c r="G45" s="13">
        <v>5000</v>
      </c>
      <c r="H45" s="14"/>
      <c r="I45" s="56">
        <f t="shared" si="3"/>
        <v>0</v>
      </c>
    </row>
    <row r="46" spans="1:9" s="44" customFormat="1" ht="24" customHeight="1" thickTop="1" x14ac:dyDescent="0.3">
      <c r="A46" s="25"/>
      <c r="B46" s="25"/>
      <c r="C46" s="75"/>
      <c r="D46" s="75"/>
      <c r="E46" s="75"/>
      <c r="F46" s="75"/>
      <c r="G46" s="9"/>
      <c r="H46" s="19">
        <f>SUM(H44:H45)</f>
        <v>0</v>
      </c>
      <c r="I46" s="53">
        <f>SUM(I44:I45)</f>
        <v>0</v>
      </c>
    </row>
    <row r="47" spans="1:9" s="44" customFormat="1" ht="24" customHeight="1" x14ac:dyDescent="0.3">
      <c r="A47" s="38" t="s">
        <v>222</v>
      </c>
      <c r="B47" s="45"/>
      <c r="C47" s="46"/>
      <c r="D47" s="46"/>
      <c r="E47" s="46"/>
      <c r="F47" s="46"/>
      <c r="G47" s="47"/>
      <c r="H47" s="48"/>
      <c r="I47" s="49"/>
    </row>
    <row r="48" spans="1:9" s="44" customFormat="1" ht="24" customHeight="1" x14ac:dyDescent="0.3">
      <c r="A48" s="20" t="s">
        <v>27</v>
      </c>
      <c r="B48" s="20" t="s">
        <v>144</v>
      </c>
      <c r="C48" s="68" t="s">
        <v>18</v>
      </c>
      <c r="D48" s="68" t="s">
        <v>16</v>
      </c>
      <c r="E48" s="68"/>
      <c r="F48" s="68"/>
      <c r="G48" s="11">
        <v>15000</v>
      </c>
      <c r="H48" s="12"/>
      <c r="I48" s="54">
        <f t="shared" ref="I48:I49" si="4">G48*H48</f>
        <v>0</v>
      </c>
    </row>
    <row r="49" spans="1:9" s="44" customFormat="1" ht="24" customHeight="1" thickBot="1" x14ac:dyDescent="0.35">
      <c r="A49" s="24" t="s">
        <v>28</v>
      </c>
      <c r="B49" s="70">
        <v>7318480098787</v>
      </c>
      <c r="C49" s="24" t="s">
        <v>29</v>
      </c>
      <c r="D49" s="24" t="s">
        <v>30</v>
      </c>
      <c r="E49" s="24"/>
      <c r="F49" s="24"/>
      <c r="G49" s="13">
        <v>15000</v>
      </c>
      <c r="H49" s="14"/>
      <c r="I49" s="56">
        <f t="shared" si="4"/>
        <v>0</v>
      </c>
    </row>
    <row r="50" spans="1:9" s="44" customFormat="1" ht="24" customHeight="1" thickTop="1" x14ac:dyDescent="0.3">
      <c r="A50" s="75"/>
      <c r="B50" s="76"/>
      <c r="C50" s="75"/>
      <c r="D50" s="75"/>
      <c r="E50" s="75"/>
      <c r="F50" s="75"/>
      <c r="G50" s="9"/>
      <c r="H50" s="19">
        <f>SUM(H48:H49)</f>
        <v>0</v>
      </c>
      <c r="I50" s="53">
        <f>SUM(I48:I49)</f>
        <v>0</v>
      </c>
    </row>
    <row r="51" spans="1:9" s="44" customFormat="1" ht="24" customHeight="1" x14ac:dyDescent="0.3">
      <c r="A51" s="38" t="s">
        <v>223</v>
      </c>
      <c r="B51" s="39"/>
      <c r="C51" s="40"/>
      <c r="D51" s="40"/>
      <c r="E51" s="40"/>
      <c r="F51" s="40"/>
      <c r="G51" s="41"/>
      <c r="H51" s="42"/>
      <c r="I51" s="43"/>
    </row>
    <row r="52" spans="1:9" s="44" customFormat="1" ht="24" customHeight="1" x14ac:dyDescent="0.3">
      <c r="A52" s="20" t="s">
        <v>31</v>
      </c>
      <c r="B52" s="69">
        <v>7318480078956</v>
      </c>
      <c r="C52" s="68" t="s">
        <v>20</v>
      </c>
      <c r="D52" s="68" t="s">
        <v>95</v>
      </c>
      <c r="E52" s="68" t="s">
        <v>219</v>
      </c>
      <c r="F52" s="68"/>
      <c r="G52" s="11">
        <v>23000</v>
      </c>
      <c r="H52" s="12"/>
      <c r="I52" s="54">
        <f t="shared" ref="I52:I53" si="5">G52*H52</f>
        <v>0</v>
      </c>
    </row>
    <row r="53" spans="1:9" s="81" customFormat="1" ht="24" customHeight="1" thickBot="1" x14ac:dyDescent="0.35">
      <c r="A53" s="77" t="s">
        <v>244</v>
      </c>
      <c r="B53" s="78">
        <v>7318480075191</v>
      </c>
      <c r="C53" s="79" t="s">
        <v>195</v>
      </c>
      <c r="D53" s="79" t="s">
        <v>16</v>
      </c>
      <c r="E53" s="79" t="s">
        <v>219</v>
      </c>
      <c r="F53" s="79"/>
      <c r="G53" s="22">
        <v>15000</v>
      </c>
      <c r="H53" s="23"/>
      <c r="I53" s="80">
        <f t="shared" si="5"/>
        <v>0</v>
      </c>
    </row>
    <row r="54" spans="1:9" s="44" customFormat="1" ht="24" customHeight="1" thickTop="1" x14ac:dyDescent="0.3">
      <c r="A54" s="82"/>
      <c r="B54" s="83"/>
      <c r="C54" s="18"/>
      <c r="D54" s="18"/>
      <c r="E54" s="84"/>
      <c r="F54" s="18"/>
      <c r="G54" s="9"/>
      <c r="H54" s="19">
        <f>SUM(H52:H53)</f>
        <v>0</v>
      </c>
      <c r="I54" s="53">
        <f>SUM(I52:I53)</f>
        <v>0</v>
      </c>
    </row>
    <row r="55" spans="1:9" s="44" customFormat="1" ht="24" customHeight="1" x14ac:dyDescent="0.3">
      <c r="A55" s="38" t="s">
        <v>224</v>
      </c>
      <c r="B55" s="45"/>
      <c r="C55" s="46"/>
      <c r="D55" s="46"/>
      <c r="E55" s="46"/>
      <c r="F55" s="46"/>
      <c r="G55" s="47"/>
      <c r="H55" s="48"/>
      <c r="I55" s="49"/>
    </row>
    <row r="56" spans="1:9" s="44" customFormat="1" ht="24" customHeight="1" x14ac:dyDescent="0.3">
      <c r="A56" s="68" t="s">
        <v>43</v>
      </c>
      <c r="B56" s="69">
        <v>7318480049475</v>
      </c>
      <c r="C56" s="68" t="s">
        <v>22</v>
      </c>
      <c r="D56" s="68" t="s">
        <v>44</v>
      </c>
      <c r="E56" s="68" t="s">
        <v>32</v>
      </c>
      <c r="F56" s="68" t="s">
        <v>22</v>
      </c>
      <c r="G56" s="11">
        <v>12000</v>
      </c>
      <c r="H56" s="12"/>
      <c r="I56" s="54">
        <f>G56*H56</f>
        <v>0</v>
      </c>
    </row>
    <row r="57" spans="1:9" s="44" customFormat="1" ht="24" customHeight="1" thickBot="1" x14ac:dyDescent="0.35">
      <c r="A57" s="85" t="s">
        <v>196</v>
      </c>
      <c r="B57" s="24" t="s">
        <v>145</v>
      </c>
      <c r="C57" s="24" t="s">
        <v>40</v>
      </c>
      <c r="D57" s="24" t="s">
        <v>16</v>
      </c>
      <c r="E57" s="24" t="s">
        <v>219</v>
      </c>
      <c r="F57" s="24"/>
      <c r="G57" s="13">
        <v>12000</v>
      </c>
      <c r="H57" s="14"/>
      <c r="I57" s="56">
        <f t="shared" ref="I57" si="6">G57*H57</f>
        <v>0</v>
      </c>
    </row>
    <row r="58" spans="1:9" s="44" customFormat="1" ht="24" customHeight="1" thickTop="1" x14ac:dyDescent="0.3">
      <c r="A58" s="75"/>
      <c r="B58" s="76"/>
      <c r="C58" s="75"/>
      <c r="D58" s="75"/>
      <c r="E58" s="75"/>
      <c r="F58" s="75"/>
      <c r="G58" s="9"/>
      <c r="H58" s="19">
        <f>SUM(H56:H57)</f>
        <v>0</v>
      </c>
      <c r="I58" s="53">
        <f>SUM(I56:I57)</f>
        <v>0</v>
      </c>
    </row>
    <row r="59" spans="1:9" s="44" customFormat="1" ht="24" customHeight="1" x14ac:dyDescent="0.3">
      <c r="A59" s="38" t="s">
        <v>225</v>
      </c>
      <c r="B59" s="45"/>
      <c r="C59" s="46"/>
      <c r="D59" s="46"/>
      <c r="E59" s="46"/>
      <c r="F59" s="46"/>
      <c r="G59" s="47"/>
      <c r="H59" s="48"/>
      <c r="I59" s="49"/>
    </row>
    <row r="60" spans="1:9" s="44" customFormat="1" ht="24" customHeight="1" x14ac:dyDescent="0.3">
      <c r="A60" s="20" t="s">
        <v>45</v>
      </c>
      <c r="B60" s="20" t="s">
        <v>146</v>
      </c>
      <c r="C60" s="68" t="s">
        <v>42</v>
      </c>
      <c r="D60" s="68" t="s">
        <v>37</v>
      </c>
      <c r="E60" s="68" t="s">
        <v>13</v>
      </c>
      <c r="F60" s="68" t="s">
        <v>42</v>
      </c>
      <c r="G60" s="11">
        <v>12000</v>
      </c>
      <c r="H60" s="12"/>
      <c r="I60" s="54">
        <f t="shared" ref="I60" si="7">G60*H60</f>
        <v>0</v>
      </c>
    </row>
    <row r="61" spans="1:9" s="44" customFormat="1" ht="24" customHeight="1" thickBot="1" x14ac:dyDescent="0.35">
      <c r="A61" s="24" t="s">
        <v>46</v>
      </c>
      <c r="B61" s="21" t="s">
        <v>147</v>
      </c>
      <c r="C61" s="24" t="s">
        <v>47</v>
      </c>
      <c r="D61" s="24" t="s">
        <v>48</v>
      </c>
      <c r="E61" s="24" t="s">
        <v>32</v>
      </c>
      <c r="F61" s="24" t="s">
        <v>6</v>
      </c>
      <c r="G61" s="13">
        <v>12000</v>
      </c>
      <c r="H61" s="14"/>
      <c r="I61" s="56">
        <f>G61*H61</f>
        <v>0</v>
      </c>
    </row>
    <row r="62" spans="1:9" s="44" customFormat="1" ht="24" customHeight="1" thickTop="1" x14ac:dyDescent="0.3">
      <c r="A62" s="75"/>
      <c r="B62" s="25"/>
      <c r="C62" s="75"/>
      <c r="D62" s="75"/>
      <c r="E62" s="75"/>
      <c r="F62" s="75"/>
      <c r="G62" s="9"/>
      <c r="H62" s="19">
        <f>SUM(H60:H61)</f>
        <v>0</v>
      </c>
      <c r="I62" s="53">
        <f>SUM(I60:I61)</f>
        <v>0</v>
      </c>
    </row>
    <row r="63" spans="1:9" s="44" customFormat="1" ht="24" customHeight="1" x14ac:dyDescent="0.3">
      <c r="A63" s="38" t="s">
        <v>226</v>
      </c>
      <c r="B63" s="45"/>
      <c r="C63" s="46"/>
      <c r="D63" s="46"/>
      <c r="E63" s="46"/>
      <c r="F63" s="46"/>
      <c r="G63" s="47"/>
      <c r="H63" s="48"/>
      <c r="I63" s="49"/>
    </row>
    <row r="64" spans="1:9" s="44" customFormat="1" ht="24" customHeight="1" x14ac:dyDescent="0.3">
      <c r="A64" s="52" t="s">
        <v>245</v>
      </c>
      <c r="B64" s="86" t="s">
        <v>247</v>
      </c>
      <c r="C64" s="52" t="s">
        <v>148</v>
      </c>
      <c r="D64" s="87" t="s">
        <v>246</v>
      </c>
      <c r="E64" s="52"/>
      <c r="F64" s="52"/>
      <c r="G64" s="11">
        <v>22000</v>
      </c>
      <c r="H64" s="12"/>
      <c r="I64" s="54">
        <f t="shared" ref="I64:I67" si="8">G64*H64</f>
        <v>0</v>
      </c>
    </row>
    <row r="65" spans="1:9" s="44" customFormat="1" ht="24" customHeight="1" x14ac:dyDescent="0.3">
      <c r="A65" s="52" t="s">
        <v>33</v>
      </c>
      <c r="B65" s="86" t="s">
        <v>149</v>
      </c>
      <c r="C65" s="52" t="s">
        <v>22</v>
      </c>
      <c r="D65" s="52" t="s">
        <v>150</v>
      </c>
      <c r="E65" s="52" t="s">
        <v>34</v>
      </c>
      <c r="F65" s="52"/>
      <c r="G65" s="11">
        <v>16000</v>
      </c>
      <c r="H65" s="12"/>
      <c r="I65" s="54">
        <f t="shared" si="8"/>
        <v>0</v>
      </c>
    </row>
    <row r="66" spans="1:9" s="44" customFormat="1" ht="24" customHeight="1" x14ac:dyDescent="0.3">
      <c r="A66" s="68" t="s">
        <v>35</v>
      </c>
      <c r="B66" s="20" t="s">
        <v>151</v>
      </c>
      <c r="C66" s="68" t="s">
        <v>40</v>
      </c>
      <c r="D66" s="68" t="s">
        <v>16</v>
      </c>
      <c r="E66" s="68" t="s">
        <v>34</v>
      </c>
      <c r="F66" s="68"/>
      <c r="G66" s="11">
        <v>12000</v>
      </c>
      <c r="H66" s="12"/>
      <c r="I66" s="54">
        <f t="shared" si="8"/>
        <v>0</v>
      </c>
    </row>
    <row r="67" spans="1:9" s="44" customFormat="1" ht="24" customHeight="1" thickBot="1" x14ac:dyDescent="0.35">
      <c r="A67" s="21" t="s">
        <v>36</v>
      </c>
      <c r="B67" s="21" t="s">
        <v>152</v>
      </c>
      <c r="C67" s="24" t="s">
        <v>197</v>
      </c>
      <c r="D67" s="24" t="s">
        <v>121</v>
      </c>
      <c r="E67" s="24" t="s">
        <v>34</v>
      </c>
      <c r="F67" s="24"/>
      <c r="G67" s="13">
        <v>12000</v>
      </c>
      <c r="H67" s="14"/>
      <c r="I67" s="56">
        <f t="shared" si="8"/>
        <v>0</v>
      </c>
    </row>
    <row r="68" spans="1:9" s="44" customFormat="1" ht="24" customHeight="1" thickTop="1" x14ac:dyDescent="0.3">
      <c r="A68" s="25"/>
      <c r="B68" s="25"/>
      <c r="C68" s="75"/>
      <c r="D68" s="75"/>
      <c r="E68" s="75"/>
      <c r="F68" s="75"/>
      <c r="G68" s="9"/>
      <c r="H68" s="19">
        <f>SUM(H64:H67)</f>
        <v>0</v>
      </c>
      <c r="I68" s="53">
        <f>SUM(I64:I67)</f>
        <v>0</v>
      </c>
    </row>
    <row r="69" spans="1:9" s="44" customFormat="1" ht="24" customHeight="1" x14ac:dyDescent="0.3">
      <c r="A69" s="38" t="s">
        <v>227</v>
      </c>
      <c r="B69" s="45"/>
      <c r="C69" s="46"/>
      <c r="D69" s="46"/>
      <c r="E69" s="46"/>
      <c r="F69" s="46"/>
      <c r="G69" s="47"/>
      <c r="H69" s="48"/>
      <c r="I69" s="49"/>
    </row>
    <row r="70" spans="1:9" s="44" customFormat="1" ht="24" customHeight="1" x14ac:dyDescent="0.3">
      <c r="A70" s="20" t="s">
        <v>38</v>
      </c>
      <c r="B70" s="20" t="s">
        <v>153</v>
      </c>
      <c r="C70" s="68" t="s">
        <v>22</v>
      </c>
      <c r="D70" s="68" t="s">
        <v>150</v>
      </c>
      <c r="E70" s="68" t="s">
        <v>34</v>
      </c>
      <c r="F70" s="68"/>
      <c r="G70" s="11">
        <v>16000</v>
      </c>
      <c r="H70" s="12"/>
      <c r="I70" s="54">
        <f t="shared" ref="I70:I72" si="9">G70*H70</f>
        <v>0</v>
      </c>
    </row>
    <row r="71" spans="1:9" s="44" customFormat="1" ht="24" customHeight="1" x14ac:dyDescent="0.3">
      <c r="A71" s="68" t="s">
        <v>39</v>
      </c>
      <c r="B71" s="20" t="s">
        <v>154</v>
      </c>
      <c r="C71" s="68" t="s">
        <v>40</v>
      </c>
      <c r="D71" s="68" t="s">
        <v>16</v>
      </c>
      <c r="E71" s="68" t="s">
        <v>34</v>
      </c>
      <c r="F71" s="68"/>
      <c r="G71" s="11">
        <v>12000</v>
      </c>
      <c r="H71" s="12"/>
      <c r="I71" s="54">
        <f t="shared" si="9"/>
        <v>0</v>
      </c>
    </row>
    <row r="72" spans="1:9" s="44" customFormat="1" ht="24" customHeight="1" thickBot="1" x14ac:dyDescent="0.35">
      <c r="A72" s="24" t="s">
        <v>41</v>
      </c>
      <c r="B72" s="21" t="s">
        <v>155</v>
      </c>
      <c r="C72" s="24" t="s">
        <v>198</v>
      </c>
      <c r="D72" s="24" t="s">
        <v>10</v>
      </c>
      <c r="E72" s="24" t="s">
        <v>220</v>
      </c>
      <c r="F72" s="24"/>
      <c r="G72" s="13">
        <v>12000</v>
      </c>
      <c r="H72" s="14"/>
      <c r="I72" s="56">
        <f t="shared" si="9"/>
        <v>0</v>
      </c>
    </row>
    <row r="73" spans="1:9" s="44" customFormat="1" ht="24" customHeight="1" thickTop="1" x14ac:dyDescent="0.3">
      <c r="A73" s="75"/>
      <c r="B73" s="25"/>
      <c r="C73" s="75"/>
      <c r="D73" s="75"/>
      <c r="E73" s="75"/>
      <c r="F73" s="75"/>
      <c r="G73" s="9"/>
      <c r="H73" s="19">
        <f>SUM(H70:H72)</f>
        <v>0</v>
      </c>
      <c r="I73" s="53">
        <f>SUM(I70:I72)</f>
        <v>0</v>
      </c>
    </row>
    <row r="74" spans="1:9" s="44" customFormat="1" ht="24" customHeight="1" x14ac:dyDescent="0.3">
      <c r="A74" s="38" t="s">
        <v>99</v>
      </c>
      <c r="B74" s="45"/>
      <c r="C74" s="46"/>
      <c r="D74" s="46"/>
      <c r="E74" s="46"/>
      <c r="F74" s="46"/>
      <c r="G74" s="47"/>
      <c r="H74" s="48"/>
      <c r="I74" s="49"/>
    </row>
    <row r="75" spans="1:9" s="44" customFormat="1" ht="24" customHeight="1" x14ac:dyDescent="0.3">
      <c r="A75" s="20" t="s">
        <v>50</v>
      </c>
      <c r="B75" s="20" t="s">
        <v>51</v>
      </c>
      <c r="C75" s="68" t="s">
        <v>199</v>
      </c>
      <c r="D75" s="68" t="s">
        <v>121</v>
      </c>
      <c r="E75" s="68" t="s">
        <v>34</v>
      </c>
      <c r="F75" s="68"/>
      <c r="G75" s="11">
        <v>8000</v>
      </c>
      <c r="H75" s="12"/>
      <c r="I75" s="54">
        <f t="shared" ref="I75:I76" si="10">G75*H75</f>
        <v>0</v>
      </c>
    </row>
    <row r="76" spans="1:9" s="44" customFormat="1" ht="24" customHeight="1" thickBot="1" x14ac:dyDescent="0.35">
      <c r="A76" s="21" t="s">
        <v>251</v>
      </c>
      <c r="B76" s="21" t="s">
        <v>52</v>
      </c>
      <c r="C76" s="55" t="s">
        <v>260</v>
      </c>
      <c r="D76" s="24" t="s">
        <v>121</v>
      </c>
      <c r="E76" s="24" t="s">
        <v>34</v>
      </c>
      <c r="F76" s="24"/>
      <c r="G76" s="13">
        <v>8000</v>
      </c>
      <c r="H76" s="14"/>
      <c r="I76" s="56">
        <f t="shared" si="10"/>
        <v>0</v>
      </c>
    </row>
    <row r="77" spans="1:9" s="44" customFormat="1" ht="24" customHeight="1" thickTop="1" x14ac:dyDescent="0.3">
      <c r="A77" s="25"/>
      <c r="B77" s="25"/>
      <c r="C77" s="75"/>
      <c r="D77" s="75"/>
      <c r="E77" s="75"/>
      <c r="F77" s="75"/>
      <c r="G77" s="9"/>
      <c r="H77" s="19">
        <f>SUM(H75:H76)</f>
        <v>0</v>
      </c>
      <c r="I77" s="53">
        <f>SUM(I75:I76)</f>
        <v>0</v>
      </c>
    </row>
    <row r="78" spans="1:9" s="44" customFormat="1" ht="24" customHeight="1" x14ac:dyDescent="0.3">
      <c r="A78" s="38" t="s">
        <v>228</v>
      </c>
      <c r="B78" s="39"/>
      <c r="C78" s="40"/>
      <c r="D78" s="40"/>
      <c r="E78" s="40"/>
      <c r="F78" s="40"/>
      <c r="G78" s="41"/>
      <c r="H78" s="42"/>
      <c r="I78" s="43"/>
    </row>
    <row r="79" spans="1:9" s="44" customFormat="1" ht="24" customHeight="1" x14ac:dyDescent="0.3">
      <c r="A79" s="88" t="s">
        <v>201</v>
      </c>
      <c r="B79" s="20" t="s">
        <v>156</v>
      </c>
      <c r="C79" s="68" t="s">
        <v>202</v>
      </c>
      <c r="D79" s="68" t="s">
        <v>203</v>
      </c>
      <c r="E79" s="68"/>
      <c r="F79" s="68"/>
      <c r="G79" s="11">
        <v>6500</v>
      </c>
      <c r="H79" s="12"/>
      <c r="I79" s="54">
        <f t="shared" ref="I79:I83" si="11">G79*H79</f>
        <v>0</v>
      </c>
    </row>
    <row r="80" spans="1:9" s="44" customFormat="1" ht="24" customHeight="1" x14ac:dyDescent="0.3">
      <c r="A80" s="20" t="s">
        <v>53</v>
      </c>
      <c r="B80" s="20" t="s">
        <v>158</v>
      </c>
      <c r="C80" s="68" t="s">
        <v>202</v>
      </c>
      <c r="D80" s="68" t="s">
        <v>204</v>
      </c>
      <c r="E80" s="68"/>
      <c r="F80" s="68"/>
      <c r="G80" s="11">
        <v>6500</v>
      </c>
      <c r="H80" s="12"/>
      <c r="I80" s="54">
        <f t="shared" si="11"/>
        <v>0</v>
      </c>
    </row>
    <row r="81" spans="1:9" s="44" customFormat="1" ht="24" customHeight="1" x14ac:dyDescent="0.3">
      <c r="A81" s="20" t="s">
        <v>54</v>
      </c>
      <c r="B81" s="20" t="s">
        <v>159</v>
      </c>
      <c r="C81" s="68" t="s">
        <v>200</v>
      </c>
      <c r="D81" s="68" t="s">
        <v>10</v>
      </c>
      <c r="E81" s="68"/>
      <c r="F81" s="68"/>
      <c r="G81" s="11">
        <v>6500</v>
      </c>
      <c r="H81" s="12"/>
      <c r="I81" s="54">
        <f t="shared" si="11"/>
        <v>0</v>
      </c>
    </row>
    <row r="82" spans="1:9" s="44" customFormat="1" ht="24" customHeight="1" x14ac:dyDescent="0.3">
      <c r="A82" s="20" t="s">
        <v>55</v>
      </c>
      <c r="B82" s="20" t="s">
        <v>160</v>
      </c>
      <c r="C82" s="68" t="s">
        <v>205</v>
      </c>
      <c r="D82" s="68" t="s">
        <v>32</v>
      </c>
      <c r="E82" s="68"/>
      <c r="F82" s="68"/>
      <c r="G82" s="11">
        <v>6500</v>
      </c>
      <c r="H82" s="12"/>
      <c r="I82" s="54">
        <f t="shared" si="11"/>
        <v>0</v>
      </c>
    </row>
    <row r="83" spans="1:9" s="44" customFormat="1" ht="24" customHeight="1" thickBot="1" x14ac:dyDescent="0.35">
      <c r="A83" s="89" t="s">
        <v>56</v>
      </c>
      <c r="B83" s="89" t="s">
        <v>161</v>
      </c>
      <c r="C83" s="24" t="s">
        <v>206</v>
      </c>
      <c r="D83" s="24" t="s">
        <v>157</v>
      </c>
      <c r="E83" s="24"/>
      <c r="F83" s="24"/>
      <c r="G83" s="13">
        <v>6500</v>
      </c>
      <c r="H83" s="14"/>
      <c r="I83" s="56">
        <f t="shared" si="11"/>
        <v>0</v>
      </c>
    </row>
    <row r="84" spans="1:9" s="44" customFormat="1" ht="24" customHeight="1" thickTop="1" x14ac:dyDescent="0.3">
      <c r="A84" s="90"/>
      <c r="B84" s="90"/>
      <c r="C84" s="75"/>
      <c r="D84" s="75"/>
      <c r="E84" s="75"/>
      <c r="F84" s="75"/>
      <c r="G84" s="9"/>
      <c r="H84" s="19">
        <f>SUM(H79:H83)</f>
        <v>0</v>
      </c>
      <c r="I84" s="53">
        <f>SUM(I79:I83)</f>
        <v>0</v>
      </c>
    </row>
    <row r="85" spans="1:9" s="44" customFormat="1" ht="24" customHeight="1" x14ac:dyDescent="0.3">
      <c r="A85" s="38" t="s">
        <v>229</v>
      </c>
      <c r="B85" s="45"/>
      <c r="C85" s="46"/>
      <c r="D85" s="46"/>
      <c r="E85" s="46"/>
      <c r="F85" s="46"/>
      <c r="G85" s="47"/>
      <c r="H85" s="48"/>
      <c r="I85" s="49"/>
    </row>
    <row r="86" spans="1:9" s="44" customFormat="1" ht="24" customHeight="1" x14ac:dyDescent="0.3">
      <c r="A86" s="68" t="s">
        <v>57</v>
      </c>
      <c r="B86" s="20" t="s">
        <v>162</v>
      </c>
      <c r="C86" s="68" t="s">
        <v>199</v>
      </c>
      <c r="D86" s="68" t="s">
        <v>204</v>
      </c>
      <c r="E86" s="68"/>
      <c r="F86" s="68"/>
      <c r="G86" s="11">
        <v>5500</v>
      </c>
      <c r="H86" s="12"/>
      <c r="I86" s="54">
        <f t="shared" ref="I86:I88" si="12">G86*H86</f>
        <v>0</v>
      </c>
    </row>
    <row r="87" spans="1:9" s="44" customFormat="1" ht="24" customHeight="1" x14ac:dyDescent="0.3">
      <c r="A87" s="68" t="s">
        <v>58</v>
      </c>
      <c r="B87" s="20" t="s">
        <v>59</v>
      </c>
      <c r="C87" s="68" t="s">
        <v>207</v>
      </c>
      <c r="D87" s="68" t="s">
        <v>157</v>
      </c>
      <c r="E87" s="68"/>
      <c r="F87" s="68"/>
      <c r="G87" s="11">
        <v>5500</v>
      </c>
      <c r="H87" s="12"/>
      <c r="I87" s="54">
        <f t="shared" si="12"/>
        <v>0</v>
      </c>
    </row>
    <row r="88" spans="1:9" s="44" customFormat="1" ht="24" customHeight="1" thickBot="1" x14ac:dyDescent="0.35">
      <c r="A88" s="24" t="s">
        <v>60</v>
      </c>
      <c r="B88" s="21" t="s">
        <v>61</v>
      </c>
      <c r="C88" s="24" t="s">
        <v>208</v>
      </c>
      <c r="D88" s="24" t="s">
        <v>157</v>
      </c>
      <c r="E88" s="24"/>
      <c r="F88" s="24"/>
      <c r="G88" s="13">
        <v>5500</v>
      </c>
      <c r="H88" s="14"/>
      <c r="I88" s="56">
        <f t="shared" si="12"/>
        <v>0</v>
      </c>
    </row>
    <row r="89" spans="1:9" s="44" customFormat="1" ht="24" customHeight="1" thickTop="1" x14ac:dyDescent="0.3">
      <c r="A89" s="75"/>
      <c r="B89" s="25"/>
      <c r="C89" s="75"/>
      <c r="D89" s="75"/>
      <c r="E89" s="75"/>
      <c r="F89" s="75"/>
      <c r="G89" s="9"/>
      <c r="H89" s="19">
        <f>SUM(H86:H88)</f>
        <v>0</v>
      </c>
      <c r="I89" s="53">
        <f>SUM(I86:I88)</f>
        <v>0</v>
      </c>
    </row>
    <row r="90" spans="1:9" s="44" customFormat="1" ht="24" customHeight="1" x14ac:dyDescent="0.3">
      <c r="A90" s="38" t="s">
        <v>230</v>
      </c>
      <c r="B90" s="45"/>
      <c r="C90" s="46"/>
      <c r="D90" s="46"/>
      <c r="E90" s="46"/>
      <c r="F90" s="46"/>
      <c r="G90" s="47"/>
      <c r="H90" s="48"/>
      <c r="I90" s="49"/>
    </row>
    <row r="91" spans="1:9" s="44" customFormat="1" ht="24" customHeight="1" x14ac:dyDescent="0.3">
      <c r="A91" s="73" t="s">
        <v>163</v>
      </c>
      <c r="B91" s="20" t="s">
        <v>164</v>
      </c>
      <c r="C91" s="68" t="s">
        <v>194</v>
      </c>
      <c r="D91" s="68" t="s">
        <v>165</v>
      </c>
      <c r="E91" s="68"/>
      <c r="F91" s="68"/>
      <c r="G91" s="11">
        <v>12000</v>
      </c>
      <c r="H91" s="12"/>
      <c r="I91" s="54">
        <f t="shared" ref="I91:I96" si="13">G91*H91</f>
        <v>0</v>
      </c>
    </row>
    <row r="92" spans="1:9" s="44" customFormat="1" ht="24" customHeight="1" x14ac:dyDescent="0.3">
      <c r="A92" s="73" t="s">
        <v>166</v>
      </c>
      <c r="B92" s="20" t="s">
        <v>167</v>
      </c>
      <c r="C92" s="68" t="s">
        <v>209</v>
      </c>
      <c r="D92" s="68" t="s">
        <v>16</v>
      </c>
      <c r="E92" s="68"/>
      <c r="F92" s="68"/>
      <c r="G92" s="11">
        <v>10000</v>
      </c>
      <c r="H92" s="12"/>
      <c r="I92" s="54">
        <f t="shared" si="13"/>
        <v>0</v>
      </c>
    </row>
    <row r="93" spans="1:9" s="44" customFormat="1" ht="24" customHeight="1" x14ac:dyDescent="0.3">
      <c r="A93" s="73" t="s">
        <v>170</v>
      </c>
      <c r="B93" s="20" t="s">
        <v>171</v>
      </c>
      <c r="C93" s="68" t="s">
        <v>194</v>
      </c>
      <c r="D93" s="68" t="s">
        <v>172</v>
      </c>
      <c r="E93" s="73"/>
      <c r="F93" s="73"/>
      <c r="G93" s="11">
        <v>10000</v>
      </c>
      <c r="H93" s="12"/>
      <c r="I93" s="54">
        <f>G93*H93</f>
        <v>0</v>
      </c>
    </row>
    <row r="94" spans="1:9" s="44" customFormat="1" ht="24" customHeight="1" x14ac:dyDescent="0.3">
      <c r="A94" s="73" t="s">
        <v>168</v>
      </c>
      <c r="B94" s="20" t="s">
        <v>169</v>
      </c>
      <c r="C94" s="68" t="s">
        <v>194</v>
      </c>
      <c r="D94" s="68" t="s">
        <v>16</v>
      </c>
      <c r="E94" s="68"/>
      <c r="F94" s="68"/>
      <c r="G94" s="11">
        <v>10000</v>
      </c>
      <c r="H94" s="12"/>
      <c r="I94" s="54">
        <f t="shared" si="13"/>
        <v>0</v>
      </c>
    </row>
    <row r="95" spans="1:9" s="44" customFormat="1" ht="24" customHeight="1" x14ac:dyDescent="0.3">
      <c r="A95" s="73" t="s">
        <v>173</v>
      </c>
      <c r="B95" s="20" t="s">
        <v>174</v>
      </c>
      <c r="C95" s="68" t="s">
        <v>210</v>
      </c>
      <c r="D95" s="68" t="s">
        <v>16</v>
      </c>
      <c r="E95" s="73"/>
      <c r="F95" s="73"/>
      <c r="G95" s="11">
        <v>10000</v>
      </c>
      <c r="H95" s="12"/>
      <c r="I95" s="54">
        <f t="shared" si="13"/>
        <v>0</v>
      </c>
    </row>
    <row r="96" spans="1:9" s="44" customFormat="1" ht="24" customHeight="1" thickBot="1" x14ac:dyDescent="0.35">
      <c r="A96" s="74" t="s">
        <v>175</v>
      </c>
      <c r="B96" s="21" t="s">
        <v>176</v>
      </c>
      <c r="C96" s="24" t="s">
        <v>242</v>
      </c>
      <c r="D96" s="24" t="s">
        <v>16</v>
      </c>
      <c r="E96" s="74"/>
      <c r="F96" s="74"/>
      <c r="G96" s="13">
        <v>10000</v>
      </c>
      <c r="H96" s="14"/>
      <c r="I96" s="56">
        <f t="shared" si="13"/>
        <v>0</v>
      </c>
    </row>
    <row r="97" spans="1:9" s="44" customFormat="1" ht="24" customHeight="1" thickTop="1" x14ac:dyDescent="0.3">
      <c r="A97" s="91"/>
      <c r="B97" s="25"/>
      <c r="C97" s="75"/>
      <c r="D97" s="75"/>
      <c r="E97" s="91"/>
      <c r="F97" s="91"/>
      <c r="G97" s="9"/>
      <c r="H97" s="19">
        <f>SUM(H91:H96)</f>
        <v>0</v>
      </c>
      <c r="I97" s="53">
        <f>SUM(I91:I96)</f>
        <v>0</v>
      </c>
    </row>
    <row r="98" spans="1:9" s="44" customFormat="1" ht="24" customHeight="1" x14ac:dyDescent="0.3">
      <c r="A98" s="38" t="s">
        <v>231</v>
      </c>
      <c r="B98" s="45"/>
      <c r="C98" s="46"/>
      <c r="D98" s="46"/>
      <c r="E98" s="46"/>
      <c r="F98" s="46"/>
      <c r="G98" s="47"/>
      <c r="H98" s="48"/>
      <c r="I98" s="49"/>
    </row>
    <row r="99" spans="1:9" s="44" customFormat="1" ht="24" customHeight="1" x14ac:dyDescent="0.3">
      <c r="A99" s="52" t="s">
        <v>211</v>
      </c>
      <c r="B99" s="86" t="s">
        <v>177</v>
      </c>
      <c r="C99" s="52" t="s">
        <v>194</v>
      </c>
      <c r="D99" s="52" t="s">
        <v>252</v>
      </c>
      <c r="E99" s="52"/>
      <c r="F99" s="52"/>
      <c r="G99" s="11">
        <v>22000</v>
      </c>
      <c r="H99" s="12"/>
      <c r="I99" s="54">
        <f t="shared" ref="I99:I100" si="14">G99*H99</f>
        <v>0</v>
      </c>
    </row>
    <row r="100" spans="1:9" s="44" customFormat="1" ht="24" customHeight="1" thickBot="1" x14ac:dyDescent="0.35">
      <c r="A100" s="24" t="s">
        <v>49</v>
      </c>
      <c r="B100" s="21" t="s">
        <v>178</v>
      </c>
      <c r="C100" s="24" t="s">
        <v>195</v>
      </c>
      <c r="D100" s="24" t="s">
        <v>179</v>
      </c>
      <c r="E100" s="24"/>
      <c r="F100" s="24"/>
      <c r="G100" s="13">
        <v>16000</v>
      </c>
      <c r="H100" s="14"/>
      <c r="I100" s="56">
        <f t="shared" si="14"/>
        <v>0</v>
      </c>
    </row>
    <row r="101" spans="1:9" s="44" customFormat="1" ht="24" customHeight="1" thickTop="1" x14ac:dyDescent="0.3">
      <c r="A101" s="75"/>
      <c r="B101" s="25"/>
      <c r="C101" s="75"/>
      <c r="D101" s="75"/>
      <c r="E101" s="75"/>
      <c r="F101" s="75"/>
      <c r="G101" s="9"/>
      <c r="H101" s="19">
        <f>SUM(H99:H100)</f>
        <v>0</v>
      </c>
      <c r="I101" s="53">
        <f>SUM(I99:I100)</f>
        <v>0</v>
      </c>
    </row>
    <row r="102" spans="1:9" s="44" customFormat="1" ht="24" customHeight="1" x14ac:dyDescent="0.3">
      <c r="A102" s="38" t="s">
        <v>232</v>
      </c>
      <c r="B102" s="45"/>
      <c r="C102" s="46"/>
      <c r="D102" s="46"/>
      <c r="E102" s="46"/>
      <c r="F102" s="46"/>
      <c r="G102" s="47"/>
      <c r="H102" s="48"/>
      <c r="I102" s="49"/>
    </row>
    <row r="103" spans="1:9" s="44" customFormat="1" ht="24" customHeight="1" x14ac:dyDescent="0.3">
      <c r="A103" s="68" t="s">
        <v>63</v>
      </c>
      <c r="B103" s="20" t="s">
        <v>64</v>
      </c>
      <c r="C103" s="68" t="s">
        <v>212</v>
      </c>
      <c r="D103" s="68" t="s">
        <v>16</v>
      </c>
      <c r="E103" s="68"/>
      <c r="F103" s="68"/>
      <c r="G103" s="11">
        <v>10000</v>
      </c>
      <c r="H103" s="12"/>
      <c r="I103" s="54">
        <f t="shared" ref="I103:I105" si="15">G103*H103</f>
        <v>0</v>
      </c>
    </row>
    <row r="104" spans="1:9" s="44" customFormat="1" ht="24" customHeight="1" x14ac:dyDescent="0.3">
      <c r="A104" s="68" t="s">
        <v>65</v>
      </c>
      <c r="B104" s="20" t="s">
        <v>66</v>
      </c>
      <c r="C104" s="68" t="s">
        <v>212</v>
      </c>
      <c r="D104" s="68" t="s">
        <v>180</v>
      </c>
      <c r="E104" s="68"/>
      <c r="F104" s="68"/>
      <c r="G104" s="11">
        <v>10000</v>
      </c>
      <c r="H104" s="12"/>
      <c r="I104" s="54">
        <f t="shared" si="15"/>
        <v>0</v>
      </c>
    </row>
    <row r="105" spans="1:9" s="44" customFormat="1" ht="24" customHeight="1" thickBot="1" x14ac:dyDescent="0.35">
      <c r="A105" s="74" t="s">
        <v>213</v>
      </c>
      <c r="B105" s="21" t="s">
        <v>181</v>
      </c>
      <c r="C105" s="24" t="s">
        <v>214</v>
      </c>
      <c r="D105" s="55" t="s">
        <v>21</v>
      </c>
      <c r="E105" s="24"/>
      <c r="F105" s="24"/>
      <c r="G105" s="13">
        <v>10000</v>
      </c>
      <c r="H105" s="14"/>
      <c r="I105" s="56">
        <f t="shared" si="15"/>
        <v>0</v>
      </c>
    </row>
    <row r="106" spans="1:9" s="44" customFormat="1" ht="24" customHeight="1" thickTop="1" x14ac:dyDescent="0.3">
      <c r="A106" s="91"/>
      <c r="B106" s="25"/>
      <c r="C106" s="75"/>
      <c r="D106" s="75"/>
      <c r="E106" s="75"/>
      <c r="F106" s="75"/>
      <c r="G106" s="9"/>
      <c r="H106" s="19">
        <f>SUM(H103:H105)</f>
        <v>0</v>
      </c>
      <c r="I106" s="53">
        <f>SUM(I103:I105)</f>
        <v>0</v>
      </c>
    </row>
    <row r="107" spans="1:9" s="44" customFormat="1" ht="24" customHeight="1" x14ac:dyDescent="0.3">
      <c r="A107" s="38" t="s">
        <v>233</v>
      </c>
      <c r="B107" s="45"/>
      <c r="C107" s="46"/>
      <c r="D107" s="46"/>
      <c r="E107" s="46"/>
      <c r="F107" s="46"/>
      <c r="G107" s="47"/>
      <c r="H107" s="48"/>
      <c r="I107" s="49"/>
    </row>
    <row r="108" spans="1:9" s="44" customFormat="1" ht="24" customHeight="1" x14ac:dyDescent="0.3">
      <c r="A108" s="68" t="s">
        <v>259</v>
      </c>
      <c r="B108" s="20" t="s">
        <v>62</v>
      </c>
      <c r="C108" s="52" t="s">
        <v>260</v>
      </c>
      <c r="D108" s="68" t="s">
        <v>16</v>
      </c>
      <c r="E108" s="68"/>
      <c r="F108" s="68"/>
      <c r="G108" s="11">
        <v>9000</v>
      </c>
      <c r="H108" s="12"/>
      <c r="I108" s="54">
        <f t="shared" ref="I108:I109" si="16">G108*H108</f>
        <v>0</v>
      </c>
    </row>
    <row r="109" spans="1:9" s="81" customFormat="1" ht="24" customHeight="1" thickBot="1" x14ac:dyDescent="0.35">
      <c r="A109" s="79" t="s">
        <v>248</v>
      </c>
      <c r="B109" s="77" t="s">
        <v>249</v>
      </c>
      <c r="C109" s="79" t="s">
        <v>215</v>
      </c>
      <c r="D109" s="79" t="s">
        <v>216</v>
      </c>
      <c r="E109" s="79"/>
      <c r="F109" s="79"/>
      <c r="G109" s="22">
        <v>9000</v>
      </c>
      <c r="H109" s="23"/>
      <c r="I109" s="80">
        <f t="shared" si="16"/>
        <v>0</v>
      </c>
    </row>
    <row r="110" spans="1:9" s="44" customFormat="1" ht="24" customHeight="1" thickTop="1" x14ac:dyDescent="0.3">
      <c r="A110" s="92"/>
      <c r="B110" s="93"/>
      <c r="C110" s="18"/>
      <c r="D110" s="92"/>
      <c r="E110" s="18"/>
      <c r="F110" s="18"/>
      <c r="G110" s="26"/>
      <c r="H110" s="19">
        <f>SUM(H108:H109)</f>
        <v>0</v>
      </c>
      <c r="I110" s="53">
        <f>SUM(I108:I109)</f>
        <v>0</v>
      </c>
    </row>
    <row r="111" spans="1:9" s="44" customFormat="1" ht="24" customHeight="1" x14ac:dyDescent="0.3">
      <c r="A111" s="38" t="s">
        <v>234</v>
      </c>
      <c r="B111" s="45"/>
      <c r="C111" s="46"/>
      <c r="D111" s="46"/>
      <c r="E111" s="46"/>
      <c r="F111" s="46"/>
      <c r="G111" s="47"/>
      <c r="H111" s="48"/>
      <c r="I111" s="49"/>
    </row>
    <row r="112" spans="1:9" s="44" customFormat="1" ht="24" customHeight="1" x14ac:dyDescent="0.3">
      <c r="A112" s="73" t="s">
        <v>182</v>
      </c>
      <c r="B112" s="20" t="s">
        <v>183</v>
      </c>
      <c r="C112" s="68" t="s">
        <v>194</v>
      </c>
      <c r="D112" s="68" t="s">
        <v>21</v>
      </c>
      <c r="E112" s="68"/>
      <c r="F112" s="68"/>
      <c r="G112" s="11">
        <v>9000</v>
      </c>
      <c r="H112" s="12"/>
      <c r="I112" s="54">
        <f t="shared" ref="I112:I113" si="17">G112*H112</f>
        <v>0</v>
      </c>
    </row>
    <row r="113" spans="1:9" s="44" customFormat="1" ht="24" customHeight="1" thickBot="1" x14ac:dyDescent="0.35">
      <c r="A113" s="24" t="s">
        <v>74</v>
      </c>
      <c r="B113" s="21" t="s">
        <v>80</v>
      </c>
      <c r="C113" s="24" t="s">
        <v>194</v>
      </c>
      <c r="D113" s="24" t="s">
        <v>16</v>
      </c>
      <c r="E113" s="24"/>
      <c r="F113" s="24"/>
      <c r="G113" s="13">
        <v>9000</v>
      </c>
      <c r="H113" s="14"/>
      <c r="I113" s="56">
        <f t="shared" si="17"/>
        <v>0</v>
      </c>
    </row>
    <row r="114" spans="1:9" s="44" customFormat="1" ht="24" customHeight="1" thickTop="1" x14ac:dyDescent="0.3">
      <c r="A114" s="75"/>
      <c r="B114" s="25"/>
      <c r="C114" s="75"/>
      <c r="D114" s="75"/>
      <c r="E114" s="75"/>
      <c r="F114" s="75"/>
      <c r="G114" s="9"/>
      <c r="H114" s="19">
        <f>SUM(H112:H113)</f>
        <v>0</v>
      </c>
      <c r="I114" s="53">
        <f>SUM(I112:I113)</f>
        <v>0</v>
      </c>
    </row>
    <row r="115" spans="1:9" s="44" customFormat="1" ht="24" customHeight="1" x14ac:dyDescent="0.3">
      <c r="A115" s="38" t="s">
        <v>235</v>
      </c>
      <c r="B115" s="45"/>
      <c r="C115" s="46"/>
      <c r="D115" s="46"/>
      <c r="E115" s="46"/>
      <c r="F115" s="46"/>
      <c r="G115" s="47"/>
      <c r="H115" s="48"/>
      <c r="I115" s="49"/>
    </row>
    <row r="116" spans="1:9" s="44" customFormat="1" ht="24" customHeight="1" x14ac:dyDescent="0.3">
      <c r="A116" s="20" t="s">
        <v>217</v>
      </c>
      <c r="B116" s="20" t="s">
        <v>81</v>
      </c>
      <c r="C116" s="68" t="s">
        <v>6</v>
      </c>
      <c r="D116" s="68" t="s">
        <v>184</v>
      </c>
      <c r="E116" s="68" t="s">
        <v>67</v>
      </c>
      <c r="F116" s="68"/>
      <c r="G116" s="11">
        <v>15000</v>
      </c>
      <c r="H116" s="12"/>
      <c r="I116" s="54">
        <f t="shared" ref="I116:I117" si="18">G116*H116</f>
        <v>0</v>
      </c>
    </row>
    <row r="117" spans="1:9" s="44" customFormat="1" ht="24" customHeight="1" thickBot="1" x14ac:dyDescent="0.35">
      <c r="A117" s="21" t="s">
        <v>76</v>
      </c>
      <c r="B117" s="21" t="s">
        <v>82</v>
      </c>
      <c r="C117" s="24" t="s">
        <v>6</v>
      </c>
      <c r="D117" s="24" t="s">
        <v>218</v>
      </c>
      <c r="E117" s="24" t="s">
        <v>67</v>
      </c>
      <c r="F117" s="24"/>
      <c r="G117" s="13">
        <v>15000</v>
      </c>
      <c r="H117" s="14"/>
      <c r="I117" s="56">
        <f t="shared" si="18"/>
        <v>0</v>
      </c>
    </row>
    <row r="118" spans="1:9" s="44" customFormat="1" ht="24" customHeight="1" thickTop="1" x14ac:dyDescent="0.3">
      <c r="A118" s="25"/>
      <c r="B118" s="25"/>
      <c r="C118" s="75"/>
      <c r="D118" s="75"/>
      <c r="E118" s="75"/>
      <c r="F118" s="75"/>
      <c r="G118" s="9"/>
      <c r="H118" s="19">
        <f>SUM(H116:H117)</f>
        <v>0</v>
      </c>
      <c r="I118" s="53">
        <f>SUM(I116:I117)</f>
        <v>0</v>
      </c>
    </row>
    <row r="119" spans="1:9" s="44" customFormat="1" ht="24" customHeight="1" x14ac:dyDescent="0.3">
      <c r="A119" s="38" t="s">
        <v>236</v>
      </c>
      <c r="B119" s="45"/>
      <c r="C119" s="46"/>
      <c r="D119" s="46"/>
      <c r="E119" s="46"/>
      <c r="F119" s="46"/>
      <c r="G119" s="47"/>
      <c r="H119" s="48"/>
      <c r="I119" s="49"/>
    </row>
    <row r="120" spans="1:9" s="44" customFormat="1" ht="24" customHeight="1" x14ac:dyDescent="0.3">
      <c r="A120" s="20" t="s">
        <v>68</v>
      </c>
      <c r="B120" s="20" t="s">
        <v>83</v>
      </c>
      <c r="C120" s="68" t="s">
        <v>6</v>
      </c>
      <c r="D120" s="68" t="s">
        <v>184</v>
      </c>
      <c r="E120" s="68" t="s">
        <v>67</v>
      </c>
      <c r="F120" s="68"/>
      <c r="G120" s="11">
        <v>15000</v>
      </c>
      <c r="H120" s="12"/>
      <c r="I120" s="54">
        <f t="shared" ref="I120:I121" si="19">G120*H120</f>
        <v>0</v>
      </c>
    </row>
    <row r="121" spans="1:9" s="44" customFormat="1" ht="24" customHeight="1" thickBot="1" x14ac:dyDescent="0.35">
      <c r="A121" s="21" t="s">
        <v>77</v>
      </c>
      <c r="B121" s="21" t="s">
        <v>84</v>
      </c>
      <c r="C121" s="24" t="s">
        <v>6</v>
      </c>
      <c r="D121" s="24" t="s">
        <v>218</v>
      </c>
      <c r="E121" s="24" t="s">
        <v>67</v>
      </c>
      <c r="F121" s="24"/>
      <c r="G121" s="13">
        <v>15000</v>
      </c>
      <c r="H121" s="14"/>
      <c r="I121" s="56">
        <f t="shared" si="19"/>
        <v>0</v>
      </c>
    </row>
    <row r="122" spans="1:9" s="44" customFormat="1" ht="24" customHeight="1" thickTop="1" x14ac:dyDescent="0.3">
      <c r="A122" s="25"/>
      <c r="B122" s="25"/>
      <c r="C122" s="75"/>
      <c r="D122" s="75"/>
      <c r="E122" s="75"/>
      <c r="F122" s="75"/>
      <c r="G122" s="9"/>
      <c r="H122" s="19">
        <f>SUM(H120:H121)</f>
        <v>0</v>
      </c>
      <c r="I122" s="53">
        <f>SUM(I120:I121)</f>
        <v>0</v>
      </c>
    </row>
    <row r="123" spans="1:9" s="44" customFormat="1" ht="24" customHeight="1" x14ac:dyDescent="0.3">
      <c r="A123" s="38" t="s">
        <v>100</v>
      </c>
      <c r="B123" s="45"/>
      <c r="C123" s="46"/>
      <c r="D123" s="46"/>
      <c r="E123" s="46"/>
      <c r="F123" s="46"/>
      <c r="G123" s="47"/>
      <c r="H123" s="48"/>
      <c r="I123" s="49"/>
    </row>
    <row r="124" spans="1:9" s="44" customFormat="1" ht="24" customHeight="1" x14ac:dyDescent="0.3">
      <c r="A124" s="20" t="s">
        <v>69</v>
      </c>
      <c r="B124" s="20" t="s">
        <v>85</v>
      </c>
      <c r="C124" s="68" t="s">
        <v>6</v>
      </c>
      <c r="D124" s="68" t="s">
        <v>184</v>
      </c>
      <c r="E124" s="68" t="s">
        <v>12</v>
      </c>
      <c r="F124" s="68"/>
      <c r="G124" s="11">
        <v>15000</v>
      </c>
      <c r="H124" s="12"/>
      <c r="I124" s="54">
        <f t="shared" ref="I124:I125" si="20">G124*H124</f>
        <v>0</v>
      </c>
    </row>
    <row r="125" spans="1:9" s="44" customFormat="1" ht="24" customHeight="1" thickBot="1" x14ac:dyDescent="0.35">
      <c r="A125" s="21" t="s">
        <v>78</v>
      </c>
      <c r="B125" s="21" t="s">
        <v>86</v>
      </c>
      <c r="C125" s="24" t="s">
        <v>6</v>
      </c>
      <c r="D125" s="24" t="s">
        <v>218</v>
      </c>
      <c r="E125" s="24" t="s">
        <v>12</v>
      </c>
      <c r="F125" s="24"/>
      <c r="G125" s="13">
        <v>15000</v>
      </c>
      <c r="H125" s="14"/>
      <c r="I125" s="56">
        <f t="shared" si="20"/>
        <v>0</v>
      </c>
    </row>
    <row r="126" spans="1:9" s="44" customFormat="1" ht="24" customHeight="1" thickTop="1" x14ac:dyDescent="0.3">
      <c r="A126" s="25"/>
      <c r="B126" s="25"/>
      <c r="C126" s="75"/>
      <c r="D126" s="75"/>
      <c r="E126" s="75"/>
      <c r="F126" s="75"/>
      <c r="G126" s="9"/>
      <c r="H126" s="19">
        <f>SUM(H124:H125)</f>
        <v>0</v>
      </c>
      <c r="I126" s="53">
        <f>SUM(I124:I125)</f>
        <v>0</v>
      </c>
    </row>
    <row r="127" spans="1:9" s="44" customFormat="1" ht="24" customHeight="1" x14ac:dyDescent="0.3">
      <c r="A127" s="38" t="s">
        <v>101</v>
      </c>
      <c r="B127" s="45"/>
      <c r="C127" s="46"/>
      <c r="D127" s="46"/>
      <c r="E127" s="46"/>
      <c r="F127" s="46"/>
      <c r="G127" s="47"/>
      <c r="H127" s="48"/>
      <c r="I127" s="49"/>
    </row>
    <row r="128" spans="1:9" s="44" customFormat="1" ht="24" customHeight="1" x14ac:dyDescent="0.3">
      <c r="A128" s="20" t="s">
        <v>70</v>
      </c>
      <c r="B128" s="20" t="s">
        <v>87</v>
      </c>
      <c r="C128" s="68" t="s">
        <v>6</v>
      </c>
      <c r="D128" s="68" t="s">
        <v>184</v>
      </c>
      <c r="E128" s="68"/>
      <c r="F128" s="68"/>
      <c r="G128" s="11">
        <v>9500</v>
      </c>
      <c r="H128" s="12"/>
      <c r="I128" s="54">
        <f t="shared" ref="I128:I129" si="21">G128*H128</f>
        <v>0</v>
      </c>
    </row>
    <row r="129" spans="1:9" s="44" customFormat="1" ht="24" customHeight="1" thickBot="1" x14ac:dyDescent="0.35">
      <c r="A129" s="21" t="s">
        <v>79</v>
      </c>
      <c r="B129" s="21" t="s">
        <v>88</v>
      </c>
      <c r="C129" s="24" t="s">
        <v>6</v>
      </c>
      <c r="D129" s="24" t="s">
        <v>218</v>
      </c>
      <c r="E129" s="24"/>
      <c r="F129" s="24"/>
      <c r="G129" s="13">
        <v>9500</v>
      </c>
      <c r="H129" s="14"/>
      <c r="I129" s="56">
        <f t="shared" si="21"/>
        <v>0</v>
      </c>
    </row>
    <row r="130" spans="1:9" s="44" customFormat="1" ht="24" customHeight="1" thickTop="1" x14ac:dyDescent="0.3">
      <c r="A130" s="71"/>
      <c r="B130" s="71"/>
      <c r="C130" s="71"/>
      <c r="D130" s="71"/>
      <c r="E130" s="71"/>
      <c r="F130" s="71"/>
      <c r="G130" s="53"/>
      <c r="H130" s="19">
        <f>SUM(H128:H129)</f>
        <v>0</v>
      </c>
      <c r="I130" s="53">
        <f>SUM(I128:I129)</f>
        <v>0</v>
      </c>
    </row>
  </sheetData>
  <sheetProtection algorithmName="SHA-512" hashValue="z0azDdhUyuUwyayUmkdxC+RTyn2QssN1RG43bwaSczK5buEYWdHW5yl0+b9Ml2X54qpxfW/KJjZouvgWGg5hAA==" saltValue="7uiLWq1UHbi1lJ7MInJKNg==" spinCount="100000" sheet="1" objects="1" scenarios="1"/>
  <mergeCells count="9">
    <mergeCell ref="D7:E7"/>
    <mergeCell ref="A1:I1"/>
    <mergeCell ref="G2:I2"/>
    <mergeCell ref="A2:C2"/>
    <mergeCell ref="A3:C3"/>
    <mergeCell ref="A4:C4"/>
    <mergeCell ref="G3:I3"/>
    <mergeCell ref="G4:I4"/>
    <mergeCell ref="A7:B7"/>
  </mergeCells>
  <phoneticPr fontId="2"/>
  <dataValidations count="1">
    <dataValidation type="list" showInputMessage="1" showErrorMessage="1" errorTitle="希望納期日を選択してください" error="プルダウンよりお選び下さい" prompt="希望納期日を選択してください" sqref="B5" xr:uid="{00000000-0002-0000-0000-000000000000}">
      <formula1>"4月,5月,6月,7月,8月,9月,10月,11月,12月"</formula1>
    </dataValidation>
  </dataValidations>
  <hyperlinks>
    <hyperlink ref="D7" r:id="rId1" xr:uid="{432B3DB5-3A4D-4E29-917D-9FE27F8C3DC9}"/>
  </hyperlinks>
  <printOptions horizontalCentered="1"/>
  <pageMargins left="0" right="0" top="0" bottom="0.39370078740157483" header="0" footer="0"/>
  <pageSetup paperSize="9" scale="50" orientation="portrait" r:id="rId2"/>
  <headerFooter scaleWithDoc="0">
    <oddFooter xml:space="preserve">&amp;L&amp;"Meiryo UI,太字"&amp;11 株式会社ロータスインターナショナル &amp;KFF0000 FAX 03-6206-9239&amp;K01+000  TEL 03-6206-9230&amp;R&amp;P / &amp;N </oddFooter>
  </headerFooter>
  <rowBreaks count="1" manualBreakCount="1">
    <brk id="64" max="8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2021BLIZ</vt:lpstr>
      <vt:lpstr>'2021BLIZ'!Print_Area</vt:lpstr>
      <vt:lpstr>'2021BLIZ'!Print_Titles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石田夕子</cp:lastModifiedBy>
  <cp:lastPrinted>2020-02-15T12:01:29Z</cp:lastPrinted>
  <dcterms:created xsi:type="dcterms:W3CDTF">2019-03-06T01:53:00Z</dcterms:created>
  <dcterms:modified xsi:type="dcterms:W3CDTF">2020-02-29T10:10:08Z</dcterms:modified>
</cp:coreProperties>
</file>